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030" windowHeight="10643" tabRatio="940" activeTab="9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用电量" sheetId="6" r:id="rId6"/>
    <sheet name="交通运输" sheetId="7" r:id="rId7"/>
    <sheet name="固定资产投资" sheetId="8" r:id="rId8"/>
    <sheet name="商品房建设与销售" sheetId="9" r:id="rId9"/>
    <sheet name="国内贸易、旅游" sheetId="10" r:id="rId10"/>
    <sheet name="热点商品" sheetId="11" r:id="rId11"/>
    <sheet name="对外贸易" sheetId="12" r:id="rId12"/>
    <sheet name="财政金融" sheetId="13" r:id="rId13"/>
    <sheet name="人民生活和物价1" sheetId="14" r:id="rId14"/>
    <sheet name="县市2" sheetId="15" r:id="rId15"/>
    <sheet name="港区" sheetId="16" r:id="rId16"/>
    <sheet name="省1" sheetId="17" r:id="rId17"/>
    <sheet name="省2" sheetId="18" r:id="rId18"/>
    <sheet name="长江沿岸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/>
  <calcPr fullCalcOnLoad="1"/>
</workbook>
</file>

<file path=xl/sharedStrings.xml><?xml version="1.0" encoding="utf-8"?>
<sst xmlns="http://schemas.openxmlformats.org/spreadsheetml/2006/main" count="464" uniqueCount="315">
  <si>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</si>
  <si>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</si>
  <si>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国家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</si>
  <si>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</si>
  <si>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</si>
  <si>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</si>
  <si>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</si>
  <si>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r>
      <rPr>
        <sz val="12"/>
        <rFont val="宋体"/>
        <family val="0"/>
      </rPr>
      <t>规模工业增加值</t>
    </r>
  </si>
  <si>
    <t>-</t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</si>
  <si>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</si>
  <si>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</si>
  <si>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</si>
  <si>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r>
      <rPr>
        <sz val="12"/>
        <rFont val="宋体"/>
        <family val="0"/>
      </rPr>
      <t>居民消费价格指数</t>
    </r>
  </si>
  <si>
    <r>
      <t>3%</t>
    </r>
    <r>
      <rPr>
        <sz val="11"/>
        <rFont val="宋体"/>
        <family val="0"/>
      </rPr>
      <t>左右</t>
    </r>
  </si>
  <si>
    <r>
      <rPr>
        <sz val="12"/>
        <rFont val="宋体"/>
        <family val="0"/>
      </rPr>
      <t>公共财政预算收入</t>
    </r>
  </si>
  <si>
    <r>
      <rPr>
        <sz val="12"/>
        <rFont val="宋体"/>
        <family val="0"/>
      </rPr>
      <t>城乡居民收入</t>
    </r>
  </si>
  <si>
    <t>和经济增长基本同步</t>
  </si>
  <si>
    <r>
      <rPr>
        <sz val="12"/>
        <rFont val="宋体"/>
        <family val="0"/>
      </rPr>
      <t>新增城镇就业</t>
    </r>
  </si>
  <si>
    <r>
      <rPr>
        <sz val="12"/>
        <rFont val="宋体"/>
        <family val="0"/>
      </rPr>
      <t>万人</t>
    </r>
  </si>
  <si>
    <t>70万人</t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</si>
  <si>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</si>
  <si>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t>主要指标</t>
  </si>
  <si>
    <t>单 位</t>
  </si>
  <si>
    <t>总量</t>
  </si>
  <si>
    <t>增 幅（%）</t>
  </si>
  <si>
    <t>生产总值</t>
  </si>
  <si>
    <t>亿元</t>
  </si>
  <si>
    <t xml:space="preserve">  第一产业</t>
  </si>
  <si>
    <t xml:space="preserve">  第二产业</t>
  </si>
  <si>
    <t xml:space="preserve">  第三产业</t>
  </si>
  <si>
    <t>公共财政预算收入</t>
  </si>
  <si>
    <t xml:space="preserve"> </t>
  </si>
  <si>
    <t xml:space="preserve">  地方公共财政预算收入</t>
  </si>
  <si>
    <t>公共财政预算支出</t>
  </si>
  <si>
    <t>全社会用电量</t>
  </si>
  <si>
    <t>亿千瓦时</t>
  </si>
  <si>
    <t xml:space="preserve">  工业用电量</t>
  </si>
  <si>
    <t>规模以上工业增加值</t>
  </si>
  <si>
    <t>—</t>
  </si>
  <si>
    <t>固定资产投资</t>
  </si>
  <si>
    <t>.</t>
  </si>
  <si>
    <t xml:space="preserve">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</si>
  <si>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</si>
  <si>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</si>
  <si>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</si>
  <si>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</si>
  <si>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</si>
  <si>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</si>
  <si>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</si>
  <si>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</si>
  <si>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实际利用内资</t>
  </si>
  <si>
    <t>实际利用外商直接投资</t>
  </si>
  <si>
    <t>亿美元</t>
  </si>
  <si>
    <t>金融机构存款余额</t>
  </si>
  <si>
    <t xml:space="preserve">  住户存款余额</t>
  </si>
  <si>
    <t>金融机构贷款余额</t>
  </si>
  <si>
    <t>居民消费价格总指数</t>
  </si>
  <si>
    <t>城镇居民人均可支配收入</t>
  </si>
  <si>
    <t>元</t>
  </si>
  <si>
    <t>农村居民人均可支配收入</t>
  </si>
  <si>
    <t>规模工业生产主要分类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</si>
  <si>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</si>
  <si>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>增幅(</t>
    </r>
    <r>
      <rPr>
        <b/>
        <sz val="14"/>
        <rFont val="宋体"/>
        <family val="0"/>
      </rPr>
      <t>%)</t>
    </r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</si>
  <si>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</si>
  <si>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</si>
  <si>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</si>
  <si>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</si>
  <si>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</si>
  <si>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</si>
  <si>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</si>
  <si>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</si>
  <si>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</si>
  <si>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</si>
  <si>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</si>
  <si>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</si>
  <si>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</si>
  <si>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</si>
  <si>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</si>
  <si>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</si>
  <si>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</si>
  <si>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</si>
  <si>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</si>
  <si>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</si>
  <si>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</si>
  <si>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</si>
  <si>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</si>
  <si>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</si>
  <si>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</si>
  <si>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</si>
  <si>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机械行业中：电子及光伏行业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</si>
  <si>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</si>
  <si>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</si>
  <si>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</si>
  <si>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</si>
  <si>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</si>
  <si>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</si>
  <si>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</si>
  <si>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</si>
  <si>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</si>
  <si>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</si>
  <si>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</si>
  <si>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</si>
  <si>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</si>
  <si>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</si>
  <si>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增幅（%）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</si>
  <si>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</si>
  <si>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</si>
  <si>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</si>
  <si>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</si>
  <si>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</si>
  <si>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</si>
  <si>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</si>
  <si>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</si>
  <si>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</si>
  <si>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</si>
  <si>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</si>
  <si>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</si>
  <si>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注：以上数据由市电业局提供。客户服务中心含岳阳楼区、经济技术开发区、南湖新区及部分企业数据。</t>
  </si>
  <si>
    <t>交通运输</t>
  </si>
  <si>
    <t>单位</t>
  </si>
  <si>
    <t>一、客运量总计</t>
  </si>
  <si>
    <t>万人</t>
  </si>
  <si>
    <t>1、全社会公路客运量</t>
  </si>
  <si>
    <t>2、全社会水路客运量</t>
  </si>
  <si>
    <t>二、旅客周转量总计</t>
  </si>
  <si>
    <t>万人公里</t>
  </si>
  <si>
    <t>1、全社会公路旅客周转量</t>
  </si>
  <si>
    <t>2、全社会水路旅客周转量</t>
  </si>
  <si>
    <t>三、货运量总计</t>
  </si>
  <si>
    <t>万吨</t>
  </si>
  <si>
    <t>1、全社会公路货运量</t>
  </si>
  <si>
    <t>2、全社会水路货运量</t>
  </si>
  <si>
    <t>四、货物周转量总计</t>
  </si>
  <si>
    <t>万吨公里</t>
  </si>
  <si>
    <t>1、全社会公路货物周转量</t>
  </si>
  <si>
    <t>2、全社会水路货物周转量</t>
  </si>
  <si>
    <t>五、主要港口货物吞吐量</t>
  </si>
  <si>
    <t xml:space="preserve">        主要港口集装箱(TEU)</t>
  </si>
  <si>
    <t>箱</t>
  </si>
  <si>
    <t>注：以上数据由市交通运输局提供。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</si>
  <si>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</si>
  <si>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</si>
  <si>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</si>
  <si>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</si>
  <si>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</si>
  <si>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</si>
  <si>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</si>
  <si>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</si>
  <si>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</si>
  <si>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</si>
  <si>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</si>
  <si>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</si>
  <si>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</si>
  <si>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</si>
  <si>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</si>
  <si>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</si>
  <si>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</si>
  <si>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</si>
  <si>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</si>
  <si>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</si>
  <si>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</si>
  <si>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</si>
  <si>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</si>
  <si>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</si>
  <si>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</si>
  <si>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</si>
  <si>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</si>
  <si>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</si>
  <si>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</si>
  <si>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</si>
  <si>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</si>
  <si>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</si>
  <si>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</si>
  <si>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</si>
  <si>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</si>
  <si>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</si>
  <si>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</si>
  <si>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</si>
  <si>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</si>
  <si>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</si>
  <si>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</si>
  <si>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</si>
  <si>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</si>
  <si>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</si>
  <si>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</si>
  <si>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</si>
  <si>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</si>
  <si>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r>
      <t>2</t>
    </r>
    <r>
      <rPr>
        <b/>
        <sz val="14"/>
        <rFont val="宋体"/>
        <family val="0"/>
      </rPr>
      <t>.旅游经济</t>
    </r>
  </si>
  <si>
    <t>旅游总人数</t>
  </si>
  <si>
    <t>万人次</t>
  </si>
  <si>
    <t>入境总人数</t>
  </si>
  <si>
    <t>旅游总收入</t>
  </si>
  <si>
    <t>旅游创汇</t>
  </si>
  <si>
    <t>注：以上部分数据由市旅游外事侨务办提供。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</si>
  <si>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</si>
  <si>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</si>
  <si>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</si>
  <si>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</si>
  <si>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</si>
  <si>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</si>
  <si>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</si>
  <si>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</si>
  <si>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</si>
  <si>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</si>
  <si>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</si>
  <si>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</si>
  <si>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</si>
  <si>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</si>
  <si>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</si>
  <si>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</si>
  <si>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</si>
  <si>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</si>
  <si>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</si>
  <si>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</si>
  <si>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</si>
  <si>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</si>
  <si>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</si>
  <si>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</si>
  <si>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</si>
  <si>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</si>
  <si>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对外贸易</t>
  </si>
  <si>
    <t xml:space="preserve">    出口总额</t>
  </si>
  <si>
    <t xml:space="preserve">    进口总额</t>
  </si>
  <si>
    <t>运输方式</t>
  </si>
  <si>
    <t xml:space="preserve">    水路运输</t>
  </si>
  <si>
    <t xml:space="preserve">    铁路运输</t>
  </si>
  <si>
    <t xml:space="preserve">    公路运输</t>
  </si>
  <si>
    <t xml:space="preserve">    航空运输</t>
  </si>
  <si>
    <t>贸易方式</t>
  </si>
  <si>
    <t xml:space="preserve">    一般贸易</t>
  </si>
  <si>
    <t xml:space="preserve">    来料加工装配贸易</t>
  </si>
  <si>
    <t xml:space="preserve">    进料加工贸易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</si>
  <si>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保税监管场所进出境货物</t>
    </r>
  </si>
  <si>
    <t xml:space="preserve">    海关特殊监管区域物流货物</t>
  </si>
  <si>
    <t xml:space="preserve">    其他贸易</t>
  </si>
  <si>
    <t>注：以上数据由岳阳海关提供。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</si>
  <si>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</si>
  <si>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</si>
  <si>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</si>
  <si>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>1、公共财政预算收入</t>
  </si>
  <si>
    <t xml:space="preserve">    其中：税收收入</t>
  </si>
  <si>
    <t xml:space="preserve">          非税收入</t>
  </si>
  <si>
    <t xml:space="preserve">   地方公共财政预算收入</t>
  </si>
  <si>
    <r>
      <t xml:space="preserve">        “上划</t>
    </r>
    <r>
      <rPr>
        <sz val="14"/>
        <color indexed="17"/>
        <rFont val="宋体"/>
        <family val="0"/>
      </rPr>
      <t>中央</t>
    </r>
    <r>
      <rPr>
        <sz val="14"/>
        <rFont val="宋体"/>
        <family val="0"/>
      </rPr>
      <t>”收入</t>
    </r>
  </si>
  <si>
    <t>2、公共财政预算支出</t>
  </si>
  <si>
    <t>指标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</si>
  <si>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</si>
  <si>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</si>
  <si>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</si>
  <si>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</si>
  <si>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</si>
  <si>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</si>
  <si>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</si>
  <si>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</si>
  <si>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</si>
  <si>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</si>
  <si>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注：以上数据由市财政局、市人民银行提供。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</si>
  <si>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</si>
  <si>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</si>
  <si>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</si>
  <si>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</si>
  <si>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</si>
  <si>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</si>
  <si>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2、商品零售价格总指数（%）</t>
  </si>
  <si>
    <t>注：以上数据由国家统计局岳阳调查队提供。</t>
  </si>
  <si>
    <t>规模工业增加值</t>
  </si>
  <si>
    <t>地方公共财政预算收入</t>
  </si>
  <si>
    <t>增幅
（%）</t>
  </si>
  <si>
    <t>排位</t>
  </si>
  <si>
    <t>岳阳楼区</t>
  </si>
  <si>
    <t>经济技术
开发区</t>
  </si>
  <si>
    <t>南湖新区</t>
  </si>
  <si>
    <t>全口径财政总收入</t>
  </si>
  <si>
    <t>城陵矶国际港务集团集装箱吞吐量</t>
  </si>
  <si>
    <t>万标箱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</si>
  <si>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</si>
  <si>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</si>
  <si>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</si>
  <si>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</si>
  <si>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</si>
  <si>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</si>
  <si>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</si>
  <si>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</si>
  <si>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>岳阳高新技术产业园区</t>
  </si>
  <si>
    <t>平江县</t>
  </si>
  <si>
    <t>进出口总额</t>
  </si>
  <si>
    <t>.</t>
  </si>
  <si>
    <t>亿美元</t>
  </si>
  <si>
    <t>1-2月岳阳市主要经济指标完成情况表</t>
  </si>
  <si>
    <t>6%-6.5%</t>
  </si>
  <si>
    <t>1100万人以上</t>
  </si>
  <si>
    <t>4.5%以内</t>
  </si>
  <si>
    <t>稳中提质，国际收支基本平衡</t>
  </si>
  <si>
    <t>下降3%左右</t>
  </si>
  <si>
    <t>7.5%—8%</t>
  </si>
  <si>
    <r>
      <t>3%</t>
    </r>
    <r>
      <rPr>
        <sz val="11"/>
        <rFont val="宋体"/>
        <family val="0"/>
      </rPr>
      <t>左右</t>
    </r>
  </si>
  <si>
    <r>
      <t>4%</t>
    </r>
    <r>
      <rPr>
        <sz val="11"/>
        <rFont val="宋体"/>
        <family val="0"/>
      </rPr>
      <t>（地方财政）</t>
    </r>
  </si>
  <si>
    <t>下降2.5%</t>
  </si>
  <si>
    <t>城镇调查失业率</t>
  </si>
  <si>
    <r>
      <t>5%</t>
    </r>
    <r>
      <rPr>
        <sz val="11"/>
        <rFont val="宋体"/>
        <family val="0"/>
      </rPr>
      <t>以内</t>
    </r>
  </si>
  <si>
    <r>
      <t>3%</t>
    </r>
    <r>
      <rPr>
        <sz val="11"/>
        <rFont val="宋体"/>
        <family val="0"/>
      </rPr>
      <t>以内</t>
    </r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</si>
  <si>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3.66%</t>
    </r>
  </si>
  <si>
    <r>
      <t>2019年1—2</t>
    </r>
    <r>
      <rPr>
        <b/>
        <sz val="20"/>
        <rFont val="宋体"/>
        <family val="0"/>
      </rPr>
      <t>月岳阳市各县（市）区主要经济指标（二）</t>
    </r>
  </si>
  <si>
    <t>1-2月城陵矶新港区主要经济指标完成情况表</t>
  </si>
  <si>
    <t>本月</t>
  </si>
  <si>
    <t>1-本月</t>
  </si>
  <si>
    <t>季度公布</t>
  </si>
  <si>
    <t>季度公布</t>
  </si>
  <si>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2019</t>
    </r>
    <r>
      <rPr>
        <b/>
        <sz val="16"/>
        <rFont val="宋体"/>
        <family val="0"/>
      </rPr>
      <t>年度经济社会发展预期目标</t>
    </r>
  </si>
  <si>
    <t>注：港务集团公司吞吐量含岳阳新港公司和长沙集星公司。</t>
  </si>
  <si>
    <t>社会消费品零售总额</t>
  </si>
  <si>
    <t>亿元</t>
  </si>
  <si>
    <t xml:space="preserve">    财政性存款</t>
  </si>
  <si>
    <t xml:space="preserve">    机关团体存款</t>
  </si>
  <si>
    <t>1、居民消费价格指数（%）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</si>
</sst>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_ "/>
    <numFmt numFmtId="179" formatCode="0.00_ "/>
    <numFmt numFmtId="180" formatCode="0.0_);[Red]\(0.0\)"/>
    <numFmt numFmtId="181" formatCode="0.00_);[Red]\(0.00\)"/>
    <numFmt numFmtId="182" formatCode="0_ "/>
    <numFmt numFmtId="183" formatCode="0.000"/>
    <numFmt numFmtId="184" formatCode="0.0"/>
    <numFmt numFmtId="185" formatCode="0_);[Red]\(0\)"/>
    <numFmt numFmtId="186" formatCode="0.0000000000_ "/>
    <numFmt numFmtId="187" formatCode="0.00_ ;[Red]\-0.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;_哿"/>
    <numFmt numFmtId="193" formatCode="0.0000"/>
    <numFmt numFmtId="194" formatCode="0.000000"/>
    <numFmt numFmtId="195" formatCode="0.00000"/>
    <numFmt numFmtId="196" formatCode="0.00;_哿"/>
    <numFmt numFmtId="197" formatCode="0;_哿"/>
    <numFmt numFmtId="198" formatCode="0.0%"/>
  </numFmts>
  <fonts count="10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2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8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2"/>
      <name val="Times New Roman"/>
      <family val="1"/>
    </font>
    <font>
      <sz val="14"/>
      <name val="仿宋_GB2312"/>
      <family val="3"/>
    </font>
    <font>
      <b/>
      <sz val="20"/>
      <name val="宋体"/>
      <family val="0"/>
    </font>
    <font>
      <sz val="10"/>
      <name val="Helv"/>
      <family val="2"/>
    </font>
    <font>
      <b/>
      <sz val="20"/>
      <name val="Times New Roman"/>
      <family val="1"/>
    </font>
    <font>
      <b/>
      <sz val="10"/>
      <name val="宋体"/>
      <family val="0"/>
    </font>
    <font>
      <sz val="20"/>
      <name val="黑体"/>
      <family val="3"/>
    </font>
    <font>
      <sz val="9"/>
      <name val="Times New Roman"/>
      <family val="1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name val="Times New Roman"/>
      <family val="1"/>
    </font>
    <font>
      <u val="single"/>
      <sz val="12"/>
      <color indexed="30"/>
      <name val="宋体"/>
      <family val="0"/>
    </font>
    <font>
      <u val="single"/>
      <sz val="12"/>
      <color indexed="20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sz val="14"/>
      <color indexed="17"/>
      <name val="宋体"/>
      <family val="0"/>
    </font>
    <font>
      <b/>
      <sz val="19"/>
      <name val="Times New Roman"/>
      <family val="1"/>
    </font>
    <font>
      <sz val="19"/>
      <name val="Times New Roman"/>
      <family val="1"/>
    </font>
    <font>
      <b/>
      <sz val="13"/>
      <name val="宋体"/>
      <family val="0"/>
    </font>
    <font>
      <b/>
      <sz val="13"/>
      <color indexed="8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10"/>
      <name val="宋体"/>
      <family val="0"/>
    </font>
    <font>
      <sz val="12"/>
      <color indexed="10"/>
      <name val="宋体"/>
      <family val="0"/>
    </font>
    <font>
      <b/>
      <sz val="1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20"/>
      <color rgb="FFFF0000"/>
      <name val="宋体"/>
      <family val="0"/>
    </font>
    <font>
      <sz val="12"/>
      <color rgb="FFFF0000"/>
      <name val="宋体"/>
      <family val="0"/>
    </font>
    <font>
      <b/>
      <sz val="16"/>
      <name val="Calibri"/>
      <family val="0"/>
    </font>
    <font>
      <b/>
      <sz val="15"/>
      <name val="Calibri"/>
      <family val="0"/>
    </font>
    <font>
      <b/>
      <sz val="2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80"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" applyNumberFormat="0" applyFill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6" fillId="0" borderId="0" applyNumberFormat="0" applyFill="0" applyBorder="0" applyAlignment="0" applyProtection="0"/>
    <xf numFmtId="0" fontId="81" fillId="21" borderId="0" applyNumberFormat="0" applyBorder="0" applyAlignment="0" applyProtection="0"/>
    <xf numFmtId="0" fontId="82" fillId="0" borderId="4" applyNumberFormat="0" applyFill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83" fillId="22" borderId="5" applyNumberFormat="0" applyAlignment="0" applyProtection="0"/>
    <xf numFmtId="0" fontId="84" fillId="23" borderId="6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7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88" fillId="24" borderId="0" applyNumberFormat="0" applyBorder="0" applyAlignment="0" applyProtection="0"/>
    <xf numFmtId="0" fontId="89" fillId="22" borderId="8" applyNumberFormat="0" applyAlignment="0" applyProtection="0"/>
    <xf numFmtId="0" fontId="90" fillId="25" borderId="5" applyNumberFormat="0" applyAlignment="0" applyProtection="0"/>
    <xf numFmtId="0" fontId="47" fillId="0" borderId="0" applyNumberFormat="0" applyFill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32" fillId="32" borderId="9" applyNumberFormat="0" applyFont="0" applyAlignment="0" applyProtection="0"/>
  </cellStyleXfs>
  <cellXfs count="4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56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178" fontId="91" fillId="0" borderId="11" xfId="0" applyNumberFormat="1" applyFont="1" applyFill="1" applyBorder="1" applyAlignment="1">
      <alignment horizontal="center" vertical="center" wrapText="1"/>
    </xf>
    <xf numFmtId="179" fontId="91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8" fontId="9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8" fillId="0" borderId="11" xfId="18" applyNumberFormat="1" applyFont="1" applyFill="1" applyBorder="1" applyAlignment="1">
      <alignment horizontal="center" vertical="center" wrapText="1"/>
      <protection/>
    </xf>
    <xf numFmtId="0" fontId="11" fillId="0" borderId="11" xfId="18" applyNumberFormat="1" applyFont="1" applyFill="1" applyBorder="1" applyAlignment="1">
      <alignment horizontal="center" vertical="center" wrapText="1"/>
      <protection/>
    </xf>
    <xf numFmtId="0" fontId="8" fillId="0" borderId="11" xfId="18" applyFont="1" applyFill="1" applyBorder="1" applyAlignment="1">
      <alignment horizontal="center" vertical="center" wrapText="1"/>
      <protection/>
    </xf>
    <xf numFmtId="0" fontId="12" fillId="0" borderId="0" xfId="18" applyFont="1" applyFill="1" applyAlignment="1">
      <alignment horizontal="center" vertical="center"/>
      <protection/>
    </xf>
    <xf numFmtId="0" fontId="12" fillId="0" borderId="0" xfId="18" applyFont="1" applyFill="1" applyAlignment="1">
      <alignment vertical="center"/>
      <protection/>
    </xf>
    <xf numFmtId="0" fontId="15" fillId="0" borderId="0" xfId="18" applyFont="1" applyFill="1" applyAlignment="1">
      <alignment vertical="center"/>
      <protection/>
    </xf>
    <xf numFmtId="0" fontId="11" fillId="0" borderId="12" xfId="18" applyNumberFormat="1" applyFont="1" applyFill="1" applyBorder="1" applyAlignment="1">
      <alignment horizontal="center" vertical="center" wrapText="1"/>
      <protection/>
    </xf>
    <xf numFmtId="0" fontId="16" fillId="0" borderId="0" xfId="18" applyFont="1" applyFill="1" applyBorder="1" applyAlignment="1">
      <alignment vertical="center"/>
      <protection/>
    </xf>
    <xf numFmtId="180" fontId="8" fillId="0" borderId="11" xfId="54" applyNumberFormat="1" applyFont="1" applyFill="1" applyBorder="1" applyAlignment="1">
      <alignment horizontal="right" vertical="center" shrinkToFit="1"/>
      <protection/>
    </xf>
    <xf numFmtId="0" fontId="8" fillId="0" borderId="11" xfId="18" applyNumberFormat="1" applyFont="1" applyFill="1" applyBorder="1" applyAlignment="1">
      <alignment horizontal="right" vertical="center" shrinkToFit="1"/>
      <protection/>
    </xf>
    <xf numFmtId="0" fontId="8" fillId="0" borderId="12" xfId="18" applyNumberFormat="1" applyFont="1" applyFill="1" applyBorder="1" applyAlignment="1">
      <alignment horizontal="right" vertical="center" shrinkToFit="1"/>
      <protection/>
    </xf>
    <xf numFmtId="178" fontId="9" fillId="0" borderId="11" xfId="54" applyNumberFormat="1" applyFont="1" applyFill="1" applyBorder="1" applyAlignment="1">
      <alignment horizontal="right" vertical="center" shrinkToFit="1"/>
      <protection/>
    </xf>
    <xf numFmtId="182" fontId="9" fillId="0" borderId="11" xfId="54" applyNumberFormat="1" applyFont="1" applyFill="1" applyBorder="1" applyAlignment="1">
      <alignment horizontal="right" vertical="center" shrinkToFit="1"/>
      <protection/>
    </xf>
    <xf numFmtId="182" fontId="9" fillId="0" borderId="12" xfId="54" applyNumberFormat="1" applyFont="1" applyFill="1" applyBorder="1" applyAlignment="1">
      <alignment horizontal="right" vertical="center" shrinkToFit="1"/>
      <protection/>
    </xf>
    <xf numFmtId="178" fontId="9" fillId="0" borderId="13" xfId="54" applyNumberFormat="1" applyFont="1" applyFill="1" applyBorder="1" applyAlignment="1">
      <alignment horizontal="right" vertical="center" shrinkToFit="1"/>
      <protection/>
    </xf>
    <xf numFmtId="182" fontId="9" fillId="0" borderId="13" xfId="54" applyNumberFormat="1" applyFont="1" applyFill="1" applyBorder="1" applyAlignment="1">
      <alignment horizontal="right" vertical="center" shrinkToFit="1"/>
      <protection/>
    </xf>
    <xf numFmtId="182" fontId="9" fillId="0" borderId="14" xfId="54" applyNumberFormat="1" applyFont="1" applyFill="1" applyBorder="1" applyAlignment="1">
      <alignment horizontal="right" vertical="center" shrinkToFit="1"/>
      <protection/>
    </xf>
    <xf numFmtId="0" fontId="8" fillId="0" borderId="12" xfId="18" applyFont="1" applyFill="1" applyBorder="1" applyAlignment="1">
      <alignment horizontal="center" vertical="center" wrapText="1"/>
      <protection/>
    </xf>
    <xf numFmtId="0" fontId="8" fillId="0" borderId="12" xfId="18" applyNumberFormat="1" applyFont="1" applyFill="1" applyBorder="1" applyAlignment="1">
      <alignment horizontal="center" vertical="center" wrapText="1"/>
      <protection/>
    </xf>
    <xf numFmtId="0" fontId="14" fillId="0" borderId="11" xfId="55" applyFont="1" applyFill="1" applyBorder="1" applyAlignment="1">
      <alignment horizontal="center" vertical="center" wrapText="1"/>
      <protection/>
    </xf>
    <xf numFmtId="180" fontId="9" fillId="0" borderId="11" xfId="54" applyNumberFormat="1" applyFont="1" applyFill="1" applyBorder="1" applyAlignment="1">
      <alignment horizontal="right" vertical="center" shrinkToFit="1"/>
      <protection/>
    </xf>
    <xf numFmtId="180" fontId="9" fillId="0" borderId="13" xfId="54" applyNumberFormat="1" applyFont="1" applyFill="1" applyBorder="1" applyAlignment="1">
      <alignment horizontal="right" vertical="center" shrinkToFit="1"/>
      <protection/>
    </xf>
    <xf numFmtId="0" fontId="17" fillId="0" borderId="0" xfId="47" applyFont="1">
      <alignment/>
      <protection/>
    </xf>
    <xf numFmtId="0" fontId="7" fillId="0" borderId="0" xfId="47" applyFont="1">
      <alignment/>
      <protection/>
    </xf>
    <xf numFmtId="0" fontId="6" fillId="0" borderId="0" xfId="47" applyFont="1">
      <alignment/>
      <protection/>
    </xf>
    <xf numFmtId="0" fontId="18" fillId="0" borderId="0" xfId="47" applyFont="1" applyBorder="1">
      <alignment/>
      <protection/>
    </xf>
    <xf numFmtId="0" fontId="18" fillId="0" borderId="0" xfId="47" applyFont="1">
      <alignment/>
      <protection/>
    </xf>
    <xf numFmtId="178" fontId="18" fillId="0" borderId="0" xfId="47" applyNumberFormat="1" applyFont="1">
      <alignment/>
      <protection/>
    </xf>
    <xf numFmtId="0" fontId="19" fillId="0" borderId="11" xfId="47" applyFont="1" applyBorder="1" applyAlignment="1">
      <alignment horizontal="center" vertical="center" wrapText="1"/>
      <protection/>
    </xf>
    <xf numFmtId="0" fontId="19" fillId="0" borderId="12" xfId="47" applyFont="1" applyBorder="1" applyAlignment="1">
      <alignment horizontal="center" vertical="center" wrapText="1"/>
      <protection/>
    </xf>
    <xf numFmtId="0" fontId="20" fillId="0" borderId="11" xfId="47" applyFont="1" applyFill="1" applyBorder="1" applyAlignment="1">
      <alignment horizontal="center" vertical="center" wrapText="1"/>
      <protection/>
    </xf>
    <xf numFmtId="178" fontId="20" fillId="0" borderId="15" xfId="47" applyNumberFormat="1" applyFont="1" applyFill="1" applyBorder="1" applyAlignment="1">
      <alignment horizontal="right" vertical="center"/>
      <protection/>
    </xf>
    <xf numFmtId="178" fontId="20" fillId="0" borderId="15" xfId="47" applyNumberFormat="1" applyFont="1" applyBorder="1" applyAlignment="1">
      <alignment horizontal="right" vertical="center"/>
      <protection/>
    </xf>
    <xf numFmtId="0" fontId="20" fillId="0" borderId="15" xfId="47" applyFont="1" applyFill="1" applyBorder="1" applyAlignment="1">
      <alignment horizontal="center" vertical="center" wrapText="1"/>
      <protection/>
    </xf>
    <xf numFmtId="178" fontId="20" fillId="0" borderId="16" xfId="47" applyNumberFormat="1" applyFont="1" applyBorder="1" applyAlignment="1">
      <alignment horizontal="right" vertical="center"/>
      <protection/>
    </xf>
    <xf numFmtId="0" fontId="20" fillId="0" borderId="11" xfId="47" applyFont="1" applyBorder="1" applyAlignment="1">
      <alignment horizontal="center" vertical="center" wrapText="1"/>
      <protection/>
    </xf>
    <xf numFmtId="0" fontId="20" fillId="0" borderId="15" xfId="47" applyFont="1" applyBorder="1" applyAlignment="1">
      <alignment horizontal="center" vertical="center" wrapText="1"/>
      <protection/>
    </xf>
    <xf numFmtId="0" fontId="20" fillId="0" borderId="17" xfId="47" applyFont="1" applyBorder="1" applyAlignment="1">
      <alignment horizontal="center" vertical="center" wrapText="1"/>
      <protection/>
    </xf>
    <xf numFmtId="0" fontId="20" fillId="0" borderId="13" xfId="47" applyFont="1" applyBorder="1" applyAlignment="1">
      <alignment horizontal="center" vertical="center" wrapText="1"/>
      <protection/>
    </xf>
    <xf numFmtId="178" fontId="20" fillId="0" borderId="13" xfId="47" applyNumberFormat="1" applyFont="1" applyBorder="1" applyAlignment="1">
      <alignment horizontal="right" vertical="center"/>
      <protection/>
    </xf>
    <xf numFmtId="178" fontId="20" fillId="0" borderId="14" xfId="47" applyNumberFormat="1" applyFont="1" applyBorder="1" applyAlignment="1">
      <alignment horizontal="right" vertical="center"/>
      <protection/>
    </xf>
    <xf numFmtId="179" fontId="21" fillId="0" borderId="0" xfId="47" applyNumberFormat="1" applyFont="1" applyBorder="1" applyAlignment="1">
      <alignment horizontal="center" vertical="center"/>
      <protection/>
    </xf>
    <xf numFmtId="178" fontId="22" fillId="0" borderId="0" xfId="47" applyNumberFormat="1" applyFont="1" applyBorder="1" applyAlignment="1">
      <alignment horizontal="center" vertical="center"/>
      <protection/>
    </xf>
    <xf numFmtId="179" fontId="21" fillId="0" borderId="18" xfId="47" applyNumberFormat="1" applyFont="1" applyBorder="1" applyAlignment="1">
      <alignment horizontal="center" vertical="center"/>
      <protection/>
    </xf>
    <xf numFmtId="178" fontId="22" fillId="0" borderId="19" xfId="47" applyNumberFormat="1" applyFont="1" applyBorder="1" applyAlignment="1">
      <alignment horizontal="center" vertical="center"/>
      <protection/>
    </xf>
    <xf numFmtId="0" fontId="13" fillId="0" borderId="0" xfId="50" applyFont="1">
      <alignment/>
      <protection/>
    </xf>
    <xf numFmtId="0" fontId="0" fillId="0" borderId="0" xfId="50" applyFont="1" applyAlignment="1">
      <alignment horizontal="center"/>
      <protection/>
    </xf>
    <xf numFmtId="0" fontId="0" fillId="0" borderId="0" xfId="50" applyFont="1">
      <alignment/>
      <protection/>
    </xf>
    <xf numFmtId="0" fontId="24" fillId="0" borderId="0" xfId="50" applyFont="1" applyBorder="1" applyAlignment="1">
      <alignment horizontal="center" vertical="center"/>
      <protection/>
    </xf>
    <xf numFmtId="0" fontId="25" fillId="0" borderId="10" xfId="50" applyFont="1" applyBorder="1" applyAlignment="1">
      <alignment horizontal="center" vertical="center"/>
      <protection/>
    </xf>
    <xf numFmtId="0" fontId="25" fillId="0" borderId="11" xfId="50" applyFont="1" applyBorder="1" applyAlignment="1">
      <alignment horizontal="center" vertical="center"/>
      <protection/>
    </xf>
    <xf numFmtId="184" fontId="25" fillId="0" borderId="11" xfId="50" applyNumberFormat="1" applyFont="1" applyBorder="1" applyAlignment="1">
      <alignment horizontal="center" vertical="center" wrapText="1"/>
      <protection/>
    </xf>
    <xf numFmtId="0" fontId="25" fillId="0" borderId="12" xfId="50" applyFont="1" applyBorder="1" applyAlignment="1">
      <alignment horizontal="center" vertical="center" wrapText="1"/>
      <protection/>
    </xf>
    <xf numFmtId="0" fontId="3" fillId="0" borderId="10" xfId="50" applyFont="1" applyBorder="1" applyAlignment="1">
      <alignment vertical="center"/>
      <protection/>
    </xf>
    <xf numFmtId="0" fontId="3" fillId="0" borderId="11" xfId="50" applyFont="1" applyBorder="1" applyAlignment="1">
      <alignment horizontal="center" vertical="center"/>
      <protection/>
    </xf>
    <xf numFmtId="184" fontId="20" fillId="0" borderId="12" xfId="50" applyNumberFormat="1" applyFont="1" applyBorder="1" applyAlignment="1">
      <alignment horizontal="right" vertical="center"/>
      <protection/>
    </xf>
    <xf numFmtId="0" fontId="3" fillId="0" borderId="10" xfId="50" applyFont="1" applyFill="1" applyBorder="1" applyAlignment="1">
      <alignment vertical="center"/>
      <protection/>
    </xf>
    <xf numFmtId="184" fontId="20" fillId="0" borderId="12" xfId="50" applyNumberFormat="1" applyFont="1" applyFill="1" applyBorder="1" applyAlignment="1">
      <alignment horizontal="right" vertical="center"/>
      <protection/>
    </xf>
    <xf numFmtId="0" fontId="0" fillId="0" borderId="0" xfId="50" applyFont="1" applyFill="1" applyBorder="1" applyAlignment="1">
      <alignment vertical="center"/>
      <protection/>
    </xf>
    <xf numFmtId="0" fontId="26" fillId="0" borderId="0" xfId="0" applyFont="1" applyBorder="1" applyAlignment="1">
      <alignment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178" fontId="28" fillId="0" borderId="0" xfId="0" applyNumberFormat="1" applyFont="1" applyBorder="1" applyAlignment="1">
      <alignment horizontal="center" vertical="center" wrapText="1"/>
    </xf>
    <xf numFmtId="178" fontId="28" fillId="0" borderId="20" xfId="0" applyNumberFormat="1" applyFont="1" applyBorder="1" applyAlignment="1">
      <alignment horizontal="center" vertical="center" wrapText="1"/>
    </xf>
    <xf numFmtId="57" fontId="28" fillId="0" borderId="0" xfId="0" applyNumberFormat="1" applyFont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179" fontId="26" fillId="0" borderId="0" xfId="0" applyNumberFormat="1" applyFont="1" applyBorder="1" applyAlignment="1">
      <alignment wrapText="1"/>
    </xf>
    <xf numFmtId="178" fontId="26" fillId="0" borderId="0" xfId="0" applyNumberFormat="1" applyFont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179" fontId="7" fillId="0" borderId="11" xfId="0" applyNumberFormat="1" applyFont="1" applyBorder="1" applyAlignment="1">
      <alignment horizontal="center" vertical="center" wrapText="1"/>
    </xf>
    <xf numFmtId="179" fontId="6" fillId="0" borderId="11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13" fillId="0" borderId="0" xfId="0" applyFont="1" applyAlignment="1">
      <alignment/>
    </xf>
    <xf numFmtId="0" fontId="31" fillId="0" borderId="0" xfId="0" applyFont="1" applyAlignment="1">
      <alignment horizontal="center"/>
    </xf>
    <xf numFmtId="0" fontId="92" fillId="0" borderId="0" xfId="0" applyFont="1" applyAlignment="1">
      <alignment horizontal="center" vertical="center"/>
    </xf>
    <xf numFmtId="0" fontId="91" fillId="34" borderId="10" xfId="0" applyFont="1" applyFill="1" applyBorder="1" applyAlignment="1">
      <alignment horizontal="center" vertical="center" wrapText="1"/>
    </xf>
    <xf numFmtId="0" fontId="91" fillId="0" borderId="21" xfId="0" applyFont="1" applyBorder="1" applyAlignment="1">
      <alignment horizontal="center" vertical="center" wrapText="1"/>
    </xf>
    <xf numFmtId="182" fontId="91" fillId="0" borderId="11" xfId="0" applyNumberFormat="1" applyFont="1" applyBorder="1" applyAlignment="1">
      <alignment horizontal="center" vertical="center" wrapText="1"/>
    </xf>
    <xf numFmtId="182" fontId="91" fillId="0" borderId="12" xfId="0" applyNumberFormat="1" applyFont="1" applyBorder="1" applyAlignment="1">
      <alignment horizontal="center" vertical="center" wrapText="1"/>
    </xf>
    <xf numFmtId="178" fontId="30" fillId="0" borderId="0" xfId="0" applyNumberFormat="1" applyFont="1" applyBorder="1" applyAlignment="1">
      <alignment wrapText="1"/>
    </xf>
    <xf numFmtId="0" fontId="91" fillId="34" borderId="18" xfId="0" applyFont="1" applyFill="1" applyBorder="1" applyAlignment="1">
      <alignment horizontal="left" vertical="center"/>
    </xf>
    <xf numFmtId="178" fontId="7" fillId="0" borderId="16" xfId="0" applyNumberFormat="1" applyFont="1" applyBorder="1" applyAlignment="1">
      <alignment horizontal="right" vertical="center"/>
    </xf>
    <xf numFmtId="178" fontId="7" fillId="0" borderId="22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92" fillId="34" borderId="18" xfId="0" applyFont="1" applyFill="1" applyBorder="1" applyAlignment="1">
      <alignment horizontal="left" vertical="center"/>
    </xf>
    <xf numFmtId="178" fontId="6" fillId="0" borderId="19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91" fillId="34" borderId="23" xfId="0" applyFont="1" applyFill="1" applyBorder="1" applyAlignment="1">
      <alignment horizontal="left" vertical="center"/>
    </xf>
    <xf numFmtId="178" fontId="6" fillId="0" borderId="20" xfId="0" applyNumberFormat="1" applyFont="1" applyBorder="1" applyAlignment="1">
      <alignment horizontal="right" vertical="center"/>
    </xf>
    <xf numFmtId="0" fontId="93" fillId="0" borderId="0" xfId="0" applyFont="1" applyAlignment="1">
      <alignment vertical="center"/>
    </xf>
    <xf numFmtId="180" fontId="0" fillId="0" borderId="0" xfId="0" applyNumberFormat="1" applyFont="1" applyAlignment="1">
      <alignment/>
    </xf>
    <xf numFmtId="0" fontId="32" fillId="0" borderId="0" xfId="0" applyFont="1" applyAlignment="1">
      <alignment/>
    </xf>
    <xf numFmtId="180" fontId="32" fillId="0" borderId="0" xfId="0" applyNumberFormat="1" applyFont="1" applyAlignment="1">
      <alignment/>
    </xf>
    <xf numFmtId="0" fontId="92" fillId="0" borderId="0" xfId="0" applyFont="1" applyAlignment="1">
      <alignment/>
    </xf>
    <xf numFmtId="0" fontId="94" fillId="0" borderId="0" xfId="0" applyFont="1" applyFill="1" applyBorder="1" applyAlignment="1">
      <alignment horizontal="right" vertical="center"/>
    </xf>
    <xf numFmtId="0" fontId="91" fillId="34" borderId="10" xfId="0" applyFont="1" applyFill="1" applyBorder="1" applyAlignment="1">
      <alignment horizontal="center" vertical="center"/>
    </xf>
    <xf numFmtId="180" fontId="91" fillId="34" borderId="12" xfId="0" applyNumberFormat="1" applyFont="1" applyFill="1" applyBorder="1" applyAlignment="1">
      <alignment horizontal="center" vertical="center" wrapText="1"/>
    </xf>
    <xf numFmtId="0" fontId="91" fillId="34" borderId="18" xfId="0" applyFont="1" applyFill="1" applyBorder="1" applyAlignment="1">
      <alignment vertical="center"/>
    </xf>
    <xf numFmtId="2" fontId="7" fillId="34" borderId="16" xfId="0" applyNumberFormat="1" applyFont="1" applyFill="1" applyBorder="1" applyAlignment="1">
      <alignment horizontal="right" vertical="center"/>
    </xf>
    <xf numFmtId="2" fontId="7" fillId="34" borderId="22" xfId="0" applyNumberFormat="1" applyFont="1" applyFill="1" applyBorder="1" applyAlignment="1">
      <alignment horizontal="right" vertical="center"/>
    </xf>
    <xf numFmtId="178" fontId="7" fillId="34" borderId="22" xfId="0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/>
    </xf>
    <xf numFmtId="0" fontId="92" fillId="34" borderId="18" xfId="0" applyFont="1" applyFill="1" applyBorder="1" applyAlignment="1">
      <alignment vertical="center"/>
    </xf>
    <xf numFmtId="2" fontId="6" fillId="34" borderId="19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right" vertical="center"/>
    </xf>
    <xf numFmtId="178" fontId="6" fillId="34" borderId="0" xfId="0" applyNumberFormat="1" applyFont="1" applyFill="1" applyBorder="1" applyAlignment="1">
      <alignment horizontal="right" vertical="center"/>
    </xf>
    <xf numFmtId="0" fontId="92" fillId="0" borderId="18" xfId="0" applyFont="1" applyFill="1" applyBorder="1" applyAlignment="1">
      <alignment vertical="center"/>
    </xf>
    <xf numFmtId="0" fontId="91" fillId="34" borderId="23" xfId="0" applyFont="1" applyFill="1" applyBorder="1" applyAlignment="1">
      <alignment vertical="center"/>
    </xf>
    <xf numFmtId="2" fontId="6" fillId="34" borderId="24" xfId="0" applyNumberFormat="1" applyFont="1" applyFill="1" applyBorder="1" applyAlignment="1">
      <alignment horizontal="right" vertical="center"/>
    </xf>
    <xf numFmtId="2" fontId="6" fillId="34" borderId="20" xfId="0" applyNumberFormat="1" applyFont="1" applyFill="1" applyBorder="1" applyAlignment="1">
      <alignment horizontal="right" vertical="center"/>
    </xf>
    <xf numFmtId="178" fontId="6" fillId="34" borderId="20" xfId="0" applyNumberFormat="1" applyFont="1" applyFill="1" applyBorder="1" applyAlignment="1">
      <alignment horizontal="right" vertical="center"/>
    </xf>
    <xf numFmtId="185" fontId="91" fillId="34" borderId="11" xfId="0" applyNumberFormat="1" applyFont="1" applyFill="1" applyBorder="1" applyAlignment="1">
      <alignment horizontal="center" vertical="center"/>
    </xf>
    <xf numFmtId="185" fontId="91" fillId="34" borderId="10" xfId="0" applyNumberFormat="1" applyFont="1" applyFill="1" applyBorder="1" applyAlignment="1">
      <alignment horizontal="center" vertical="center"/>
    </xf>
    <xf numFmtId="180" fontId="91" fillId="34" borderId="12" xfId="0" applyNumberFormat="1" applyFont="1" applyFill="1" applyBorder="1" applyAlignment="1">
      <alignment horizontal="center" vertical="center"/>
    </xf>
    <xf numFmtId="0" fontId="91" fillId="34" borderId="25" xfId="0" applyFont="1" applyFill="1" applyBorder="1" applyAlignment="1">
      <alignment vertical="center"/>
    </xf>
    <xf numFmtId="2" fontId="7" fillId="34" borderId="19" xfId="0" applyNumberFormat="1" applyFont="1" applyFill="1" applyBorder="1" applyAlignment="1">
      <alignment horizontal="right" vertical="center"/>
    </xf>
    <xf numFmtId="2" fontId="7" fillId="34" borderId="0" xfId="0" applyNumberFormat="1" applyFont="1" applyFill="1" applyBorder="1" applyAlignment="1">
      <alignment horizontal="right" vertical="center"/>
    </xf>
    <xf numFmtId="178" fontId="7" fillId="34" borderId="0" xfId="0" applyNumberFormat="1" applyFont="1" applyFill="1" applyBorder="1" applyAlignment="1">
      <alignment horizontal="right" vertical="center"/>
    </xf>
    <xf numFmtId="0" fontId="92" fillId="34" borderId="23" xfId="0" applyFont="1" applyFill="1" applyBorder="1" applyAlignment="1">
      <alignment vertical="center"/>
    </xf>
    <xf numFmtId="180" fontId="92" fillId="0" borderId="0" xfId="0" applyNumberFormat="1" applyFont="1" applyAlignment="1">
      <alignment/>
    </xf>
    <xf numFmtId="0" fontId="31" fillId="0" borderId="0" xfId="0" applyFont="1" applyAlignment="1">
      <alignment/>
    </xf>
    <xf numFmtId="180" fontId="31" fillId="0" borderId="0" xfId="0" applyNumberFormat="1" applyFont="1" applyAlignment="1">
      <alignment horizontal="center"/>
    </xf>
    <xf numFmtId="0" fontId="91" fillId="34" borderId="0" xfId="0" applyFont="1" applyFill="1" applyBorder="1" applyAlignment="1">
      <alignment vertical="center"/>
    </xf>
    <xf numFmtId="180" fontId="7" fillId="0" borderId="22" xfId="0" applyNumberFormat="1" applyFont="1" applyFill="1" applyBorder="1" applyAlignment="1">
      <alignment horizontal="right" vertical="center"/>
    </xf>
    <xf numFmtId="0" fontId="92" fillId="34" borderId="0" xfId="0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center"/>
    </xf>
    <xf numFmtId="0" fontId="92" fillId="34" borderId="20" xfId="0" applyFont="1" applyFill="1" applyBorder="1" applyAlignment="1">
      <alignment vertical="center"/>
    </xf>
    <xf numFmtId="0" fontId="93" fillId="0" borderId="0" xfId="0" applyFont="1" applyAlignment="1">
      <alignment/>
    </xf>
    <xf numFmtId="0" fontId="26" fillId="0" borderId="0" xfId="0" applyFont="1" applyBorder="1" applyAlignment="1">
      <alignment horizontal="center" vertical="top" wrapText="1"/>
    </xf>
    <xf numFmtId="0" fontId="92" fillId="0" borderId="0" xfId="0" applyFont="1" applyBorder="1" applyAlignment="1">
      <alignment horizontal="center" vertical="top" wrapText="1"/>
    </xf>
    <xf numFmtId="0" fontId="91" fillId="33" borderId="26" xfId="0" applyFont="1" applyFill="1" applyBorder="1" applyAlignment="1">
      <alignment horizontal="center" vertical="center" wrapText="1"/>
    </xf>
    <xf numFmtId="0" fontId="91" fillId="0" borderId="11" xfId="48" applyFont="1" applyFill="1" applyBorder="1" applyAlignment="1" applyProtection="1">
      <alignment horizontal="center" vertical="center"/>
      <protection locked="0"/>
    </xf>
    <xf numFmtId="0" fontId="91" fillId="0" borderId="12" xfId="48" applyFont="1" applyFill="1" applyBorder="1" applyAlignment="1" applyProtection="1">
      <alignment horizontal="center" vertical="center"/>
      <protection locked="0"/>
    </xf>
    <xf numFmtId="0" fontId="92" fillId="33" borderId="27" xfId="0" applyFont="1" applyFill="1" applyBorder="1" applyAlignment="1">
      <alignment horizontal="left" vertical="center" wrapText="1"/>
    </xf>
    <xf numFmtId="2" fontId="6" fillId="33" borderId="28" xfId="0" applyNumberFormat="1" applyFont="1" applyFill="1" applyBorder="1" applyAlignment="1">
      <alignment horizontal="right" vertical="center" wrapText="1"/>
    </xf>
    <xf numFmtId="184" fontId="6" fillId="33" borderId="22" xfId="0" applyNumberFormat="1" applyFont="1" applyFill="1" applyBorder="1" applyAlignment="1">
      <alignment horizontal="right" vertical="center" wrapText="1"/>
    </xf>
    <xf numFmtId="184" fontId="6" fillId="33" borderId="0" xfId="0" applyNumberFormat="1" applyFont="1" applyFill="1" applyBorder="1" applyAlignment="1">
      <alignment horizontal="right" vertical="center" wrapText="1"/>
    </xf>
    <xf numFmtId="0" fontId="92" fillId="33" borderId="29" xfId="0" applyFont="1" applyFill="1" applyBorder="1" applyAlignment="1">
      <alignment horizontal="left" vertical="center" wrapText="1"/>
    </xf>
    <xf numFmtId="2" fontId="6" fillId="33" borderId="30" xfId="0" applyNumberFormat="1" applyFont="1" applyFill="1" applyBorder="1" applyAlignment="1">
      <alignment horizontal="right" vertical="center" wrapText="1"/>
    </xf>
    <xf numFmtId="184" fontId="6" fillId="33" borderId="31" xfId="0" applyNumberFormat="1" applyFont="1" applyFill="1" applyBorder="1" applyAlignment="1">
      <alignment horizontal="right" vertical="center" wrapText="1"/>
    </xf>
    <xf numFmtId="0" fontId="18" fillId="0" borderId="0" xfId="48" applyFont="1" applyBorder="1" applyAlignment="1" applyProtection="1">
      <alignment horizontal="center" vertical="center"/>
      <protection locked="0"/>
    </xf>
    <xf numFmtId="0" fontId="94" fillId="0" borderId="0" xfId="48" applyFont="1" applyFill="1" applyBorder="1" applyProtection="1">
      <alignment/>
      <protection locked="0"/>
    </xf>
    <xf numFmtId="0" fontId="91" fillId="0" borderId="10" xfId="48" applyFont="1" applyBorder="1" applyAlignment="1" applyProtection="1">
      <alignment horizontal="center" vertical="center"/>
      <protection locked="0"/>
    </xf>
    <xf numFmtId="182" fontId="91" fillId="0" borderId="25" xfId="48" applyNumberFormat="1" applyFont="1" applyBorder="1" applyAlignment="1" applyProtection="1">
      <alignment horizontal="left" vertical="center" wrapText="1"/>
      <protection locked="0"/>
    </xf>
    <xf numFmtId="182" fontId="91" fillId="0" borderId="22" xfId="48" applyNumberFormat="1" applyFont="1" applyBorder="1" applyAlignment="1" applyProtection="1">
      <alignment horizontal="center" vertical="center" wrapText="1"/>
      <protection locked="0"/>
    </xf>
    <xf numFmtId="179" fontId="7" fillId="0" borderId="16" xfId="48" applyNumberFormat="1" applyFont="1" applyFill="1" applyBorder="1" applyAlignment="1" applyProtection="1">
      <alignment horizontal="right" vertical="center"/>
      <protection/>
    </xf>
    <xf numFmtId="178" fontId="7" fillId="0" borderId="22" xfId="48" applyNumberFormat="1" applyFont="1" applyFill="1" applyBorder="1" applyAlignment="1" applyProtection="1">
      <alignment horizontal="right" vertical="center"/>
      <protection/>
    </xf>
    <xf numFmtId="182" fontId="92" fillId="0" borderId="18" xfId="48" applyNumberFormat="1" applyFont="1" applyBorder="1" applyAlignment="1" applyProtection="1">
      <alignment vertical="center" wrapText="1"/>
      <protection locked="0"/>
    </xf>
    <xf numFmtId="182" fontId="92" fillId="0" borderId="0" xfId="48" applyNumberFormat="1" applyFont="1" applyBorder="1" applyAlignment="1" applyProtection="1">
      <alignment horizontal="center" vertical="center" wrapText="1"/>
      <protection locked="0"/>
    </xf>
    <xf numFmtId="179" fontId="6" fillId="0" borderId="19" xfId="48" applyNumberFormat="1" applyFont="1" applyFill="1" applyBorder="1" applyAlignment="1" applyProtection="1">
      <alignment horizontal="right" vertical="center"/>
      <protection/>
    </xf>
    <xf numFmtId="178" fontId="6" fillId="0" borderId="0" xfId="48" applyNumberFormat="1" applyFont="1" applyFill="1" applyBorder="1" applyAlignment="1" applyProtection="1">
      <alignment horizontal="right" vertical="center"/>
      <protection/>
    </xf>
    <xf numFmtId="182" fontId="92" fillId="0" borderId="18" xfId="48" applyNumberFormat="1" applyFont="1" applyBorder="1" applyAlignment="1" applyProtection="1">
      <alignment horizontal="center" vertical="center" wrapText="1"/>
      <protection locked="0"/>
    </xf>
    <xf numFmtId="182" fontId="92" fillId="0" borderId="18" xfId="48" applyNumberFormat="1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2" fontId="6" fillId="0" borderId="19" xfId="48" applyNumberFormat="1" applyFont="1" applyBorder="1" applyAlignment="1" applyProtection="1">
      <alignment horizontal="right" vertical="center" wrapText="1"/>
      <protection locked="0"/>
    </xf>
    <xf numFmtId="182" fontId="6" fillId="0" borderId="0" xfId="48" applyNumberFormat="1" applyFont="1" applyBorder="1" applyAlignment="1" applyProtection="1">
      <alignment horizontal="right" vertical="center" wrapText="1"/>
      <protection locked="0"/>
    </xf>
    <xf numFmtId="0" fontId="92" fillId="34" borderId="0" xfId="0" applyFont="1" applyFill="1" applyBorder="1" applyAlignment="1">
      <alignment horizontal="center" vertical="center"/>
    </xf>
    <xf numFmtId="179" fontId="6" fillId="0" borderId="19" xfId="0" applyNumberFormat="1" applyFont="1" applyBorder="1" applyAlignment="1">
      <alignment horizontal="right" vertical="center"/>
    </xf>
    <xf numFmtId="0" fontId="92" fillId="34" borderId="23" xfId="0" applyFont="1" applyFill="1" applyBorder="1" applyAlignment="1">
      <alignment horizontal="left" vertical="center"/>
    </xf>
    <xf numFmtId="0" fontId="92" fillId="34" borderId="20" xfId="0" applyFont="1" applyFill="1" applyBorder="1" applyAlignment="1">
      <alignment horizontal="center" vertical="center"/>
    </xf>
    <xf numFmtId="179" fontId="6" fillId="0" borderId="24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95" fillId="0" borderId="0" xfId="0" applyFont="1" applyAlignment="1">
      <alignment vertical="center"/>
    </xf>
    <xf numFmtId="0" fontId="94" fillId="0" borderId="0" xfId="0" applyFont="1" applyAlignment="1">
      <alignment/>
    </xf>
    <xf numFmtId="0" fontId="96" fillId="0" borderId="0" xfId="0" applyFont="1" applyAlignment="1">
      <alignment/>
    </xf>
    <xf numFmtId="0" fontId="91" fillId="34" borderId="11" xfId="0" applyFont="1" applyFill="1" applyBorder="1" applyAlignment="1">
      <alignment horizontal="center" vertical="center"/>
    </xf>
    <xf numFmtId="0" fontId="91" fillId="34" borderId="16" xfId="0" applyFont="1" applyFill="1" applyBorder="1" applyAlignment="1">
      <alignment horizontal="center" vertical="center" wrapText="1"/>
    </xf>
    <xf numFmtId="0" fontId="91" fillId="0" borderId="25" xfId="0" applyFont="1" applyBorder="1" applyAlignment="1">
      <alignment vertical="center"/>
    </xf>
    <xf numFmtId="0" fontId="91" fillId="0" borderId="16" xfId="0" applyFont="1" applyBorder="1" applyAlignment="1">
      <alignment horizontal="center" vertical="center"/>
    </xf>
    <xf numFmtId="178" fontId="6" fillId="0" borderId="22" xfId="0" applyNumberFormat="1" applyFont="1" applyFill="1" applyBorder="1" applyAlignment="1">
      <alignment horizontal="right" vertical="center" wrapText="1"/>
    </xf>
    <xf numFmtId="0" fontId="92" fillId="0" borderId="18" xfId="0" applyFont="1" applyBorder="1" applyAlignment="1">
      <alignment vertical="center"/>
    </xf>
    <xf numFmtId="0" fontId="92" fillId="0" borderId="19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1" fillId="0" borderId="18" xfId="0" applyFont="1" applyBorder="1" applyAlignment="1">
      <alignment vertical="center"/>
    </xf>
    <xf numFmtId="0" fontId="91" fillId="0" borderId="0" xfId="0" applyFont="1" applyBorder="1" applyAlignment="1">
      <alignment horizontal="center" vertical="center"/>
    </xf>
    <xf numFmtId="0" fontId="92" fillId="0" borderId="23" xfId="0" applyFont="1" applyBorder="1" applyAlignment="1">
      <alignment vertical="center"/>
    </xf>
    <xf numFmtId="0" fontId="92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4" fillId="33" borderId="0" xfId="0" applyFont="1" applyFill="1" applyBorder="1" applyAlignment="1">
      <alignment horizontal="right" vertical="center"/>
    </xf>
    <xf numFmtId="0" fontId="91" fillId="34" borderId="21" xfId="0" applyFont="1" applyFill="1" applyBorder="1" applyAlignment="1">
      <alignment horizontal="center" vertical="center"/>
    </xf>
    <xf numFmtId="0" fontId="91" fillId="34" borderId="12" xfId="0" applyFont="1" applyFill="1" applyBorder="1" applyAlignment="1">
      <alignment horizontal="center" vertical="center" wrapText="1"/>
    </xf>
    <xf numFmtId="49" fontId="91" fillId="34" borderId="22" xfId="0" applyNumberFormat="1" applyFont="1" applyFill="1" applyBorder="1" applyAlignment="1">
      <alignment horizontal="left" vertical="center"/>
    </xf>
    <xf numFmtId="49" fontId="92" fillId="34" borderId="0" xfId="0" applyNumberFormat="1" applyFont="1" applyFill="1" applyBorder="1" applyAlignment="1">
      <alignment horizontal="left" vertical="center"/>
    </xf>
    <xf numFmtId="184" fontId="6" fillId="34" borderId="19" xfId="0" applyNumberFormat="1" applyFont="1" applyFill="1" applyBorder="1" applyAlignment="1">
      <alignment horizontal="right" vertical="center"/>
    </xf>
    <xf numFmtId="49" fontId="92" fillId="34" borderId="20" xfId="0" applyNumberFormat="1" applyFont="1" applyFill="1" applyBorder="1" applyAlignment="1">
      <alignment horizontal="left" vertical="center"/>
    </xf>
    <xf numFmtId="0" fontId="91" fillId="0" borderId="10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91" fillId="0" borderId="18" xfId="0" applyFont="1" applyBorder="1" applyAlignment="1">
      <alignment horizontal="left" vertical="center"/>
    </xf>
    <xf numFmtId="0" fontId="91" fillId="0" borderId="32" xfId="0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right" vertical="center"/>
    </xf>
    <xf numFmtId="0" fontId="92" fillId="0" borderId="18" xfId="0" applyFont="1" applyBorder="1" applyAlignment="1">
      <alignment horizontal="left" vertical="center"/>
    </xf>
    <xf numFmtId="0" fontId="92" fillId="0" borderId="32" xfId="0" applyFont="1" applyBorder="1" applyAlignment="1">
      <alignment horizontal="center" vertical="center"/>
    </xf>
    <xf numFmtId="0" fontId="92" fillId="0" borderId="17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82" fontId="7" fillId="0" borderId="16" xfId="0" applyNumberFormat="1" applyFont="1" applyFill="1" applyBorder="1" applyAlignment="1">
      <alignment horizontal="right" vertical="center" wrapText="1"/>
    </xf>
    <xf numFmtId="178" fontId="7" fillId="0" borderId="22" xfId="0" applyNumberFormat="1" applyFont="1" applyFill="1" applyBorder="1" applyAlignment="1">
      <alignment horizontal="right" vertical="center" wrapText="1"/>
    </xf>
    <xf numFmtId="182" fontId="7" fillId="0" borderId="22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82" fontId="6" fillId="0" borderId="16" xfId="0" applyNumberFormat="1" applyFont="1" applyFill="1" applyBorder="1" applyAlignment="1">
      <alignment horizontal="right" vertical="center" wrapText="1"/>
    </xf>
    <xf numFmtId="182" fontId="6" fillId="0" borderId="22" xfId="0" applyNumberFormat="1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 horizontal="left"/>
    </xf>
    <xf numFmtId="0" fontId="37" fillId="0" borderId="0" xfId="0" applyFont="1" applyAlignment="1">
      <alignment horizontal="left" vertical="center"/>
    </xf>
    <xf numFmtId="0" fontId="94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178" fontId="7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178" fontId="6" fillId="0" borderId="19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1" fillId="0" borderId="0" xfId="0" applyFont="1" applyAlignment="1">
      <alignment horizontal="center"/>
    </xf>
    <xf numFmtId="0" fontId="3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41" fillId="0" borderId="20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right" vertical="center" wrapText="1"/>
    </xf>
    <xf numFmtId="49" fontId="43" fillId="0" borderId="25" xfId="0" applyNumberFormat="1" applyFont="1" applyBorder="1" applyAlignment="1">
      <alignment horizontal="center" vertical="center" wrapText="1"/>
    </xf>
    <xf numFmtId="181" fontId="43" fillId="0" borderId="12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4" fillId="0" borderId="18" xfId="0" applyNumberFormat="1" applyFont="1" applyBorder="1" applyAlignment="1">
      <alignment horizontal="center" vertical="center"/>
    </xf>
    <xf numFmtId="49" fontId="44" fillId="0" borderId="23" xfId="0" applyNumberFormat="1" applyFont="1" applyBorder="1" applyAlignment="1">
      <alignment horizontal="center" vertical="center"/>
    </xf>
    <xf numFmtId="0" fontId="31" fillId="34" borderId="0" xfId="0" applyFont="1" applyFill="1" applyAlignment="1">
      <alignment/>
    </xf>
    <xf numFmtId="0" fontId="0" fillId="34" borderId="0" xfId="0" applyFont="1" applyFill="1" applyAlignment="1">
      <alignment/>
    </xf>
    <xf numFmtId="178" fontId="5" fillId="0" borderId="12" xfId="0" applyNumberFormat="1" applyFont="1" applyBorder="1" applyAlignment="1">
      <alignment horizontal="center" vertical="center"/>
    </xf>
    <xf numFmtId="0" fontId="91" fillId="0" borderId="25" xfId="0" applyFont="1" applyBorder="1" applyAlignment="1">
      <alignment horizontal="left" vertical="center"/>
    </xf>
    <xf numFmtId="0" fontId="3" fillId="0" borderId="10" xfId="50" applyFont="1" applyBorder="1" applyAlignment="1">
      <alignment horizontal="left" vertical="center"/>
      <protection/>
    </xf>
    <xf numFmtId="2" fontId="20" fillId="0" borderId="11" xfId="50" applyNumberFormat="1" applyFont="1" applyBorder="1" applyAlignment="1">
      <alignment vertical="center"/>
      <protection/>
    </xf>
    <xf numFmtId="2" fontId="20" fillId="0" borderId="11" xfId="50" applyNumberFormat="1" applyFont="1" applyBorder="1" applyAlignment="1">
      <alignment horizontal="right" vertical="center"/>
      <protection/>
    </xf>
    <xf numFmtId="0" fontId="3" fillId="0" borderId="10" xfId="50" applyFont="1" applyFill="1" applyBorder="1" applyAlignment="1">
      <alignment vertical="center" wrapText="1"/>
      <protection/>
    </xf>
    <xf numFmtId="186" fontId="13" fillId="0" borderId="0" xfId="50" applyNumberFormat="1" applyFont="1">
      <alignment/>
      <protection/>
    </xf>
    <xf numFmtId="0" fontId="32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181" fontId="45" fillId="0" borderId="16" xfId="0" applyNumberFormat="1" applyFont="1" applyBorder="1" applyAlignment="1">
      <alignment horizontal="center" vertical="center"/>
    </xf>
    <xf numFmtId="181" fontId="45" fillId="0" borderId="22" xfId="0" applyNumberFormat="1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9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9" fontId="45" fillId="0" borderId="19" xfId="0" applyNumberFormat="1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10" fontId="45" fillId="0" borderId="19" xfId="0" applyNumberFormat="1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184" fontId="0" fillId="0" borderId="0" xfId="0" applyNumberFormat="1" applyFont="1" applyAlignment="1">
      <alignment/>
    </xf>
    <xf numFmtId="180" fontId="6" fillId="0" borderId="11" xfId="0" applyNumberFormat="1" applyFont="1" applyBorder="1" applyAlignment="1">
      <alignment vertical="center"/>
    </xf>
    <xf numFmtId="180" fontId="7" fillId="0" borderId="11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vertical="center"/>
    </xf>
    <xf numFmtId="2" fontId="0" fillId="0" borderId="0" xfId="0" applyNumberFormat="1" applyFont="1" applyAlignment="1">
      <alignment/>
    </xf>
    <xf numFmtId="0" fontId="4" fillId="0" borderId="18" xfId="0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2" fontId="92" fillId="0" borderId="0" xfId="0" applyNumberFormat="1" applyFont="1" applyAlignment="1">
      <alignment/>
    </xf>
    <xf numFmtId="0" fontId="8" fillId="0" borderId="0" xfId="18" applyFont="1" applyFill="1" applyBorder="1" applyAlignment="1">
      <alignment horizontal="center" vertical="center"/>
      <protection/>
    </xf>
    <xf numFmtId="184" fontId="20" fillId="0" borderId="11" xfId="50" applyNumberFormat="1" applyFont="1" applyBorder="1" applyAlignment="1">
      <alignment vertical="center"/>
      <protection/>
    </xf>
    <xf numFmtId="0" fontId="26" fillId="0" borderId="10" xfId="0" applyFont="1" applyBorder="1" applyAlignment="1">
      <alignment horizontal="center" vertical="center" wrapText="1"/>
    </xf>
    <xf numFmtId="178" fontId="91" fillId="0" borderId="11" xfId="0" applyNumberFormat="1" applyFont="1" applyFill="1" applyBorder="1" applyAlignment="1">
      <alignment horizontal="center" vertical="center" wrapText="1"/>
    </xf>
    <xf numFmtId="198" fontId="45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8" fontId="45" fillId="0" borderId="0" xfId="0" applyNumberFormat="1" applyFont="1" applyBorder="1" applyAlignment="1">
      <alignment horizontal="center" vertical="center" wrapText="1"/>
    </xf>
    <xf numFmtId="9" fontId="45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10" xfId="18" applyFont="1" applyFill="1" applyBorder="1" applyAlignment="1">
      <alignment horizontal="center" vertical="center"/>
      <protection/>
    </xf>
    <xf numFmtId="179" fontId="7" fillId="0" borderId="16" xfId="0" applyNumberFormat="1" applyFont="1" applyBorder="1" applyAlignment="1">
      <alignment horizontal="center" vertical="center" wrapText="1"/>
    </xf>
    <xf numFmtId="178" fontId="7" fillId="0" borderId="22" xfId="0" applyNumberFormat="1" applyFont="1" applyBorder="1" applyAlignment="1">
      <alignment horizontal="center" vertical="center" wrapText="1"/>
    </xf>
    <xf numFmtId="182" fontId="9" fillId="0" borderId="11" xfId="54" applyNumberFormat="1" applyFont="1" applyFill="1" applyBorder="1" applyAlignment="1">
      <alignment horizontal="right" vertical="center"/>
      <protection/>
    </xf>
    <xf numFmtId="180" fontId="6" fillId="0" borderId="11" xfId="0" applyNumberFormat="1" applyFont="1" applyBorder="1" applyAlignment="1">
      <alignment horizontal="right" vertical="center"/>
    </xf>
    <xf numFmtId="0" fontId="10" fillId="0" borderId="33" xfId="18" applyFont="1" applyFill="1" applyBorder="1" applyAlignment="1">
      <alignment vertical="center"/>
      <protection/>
    </xf>
    <xf numFmtId="0" fontId="52" fillId="0" borderId="0" xfId="18" applyFont="1" applyFill="1" applyBorder="1">
      <alignment/>
      <protection/>
    </xf>
    <xf numFmtId="179" fontId="8" fillId="0" borderId="11" xfId="53" applyNumberFormat="1" applyFont="1" applyFill="1" applyBorder="1" applyAlignment="1">
      <alignment horizontal="center" vertical="center" wrapText="1"/>
      <protection/>
    </xf>
    <xf numFmtId="0" fontId="8" fillId="0" borderId="10" xfId="18" applyNumberFormat="1" applyFont="1" applyFill="1" applyBorder="1" applyAlignment="1">
      <alignment horizontal="center" vertical="center" wrapText="1"/>
      <protection/>
    </xf>
    <xf numFmtId="179" fontId="14" fillId="0" borderId="10" xfId="53" applyNumberFormat="1" applyFont="1" applyFill="1" applyBorder="1" applyAlignment="1">
      <alignment horizontal="center" vertical="center" wrapText="1"/>
      <protection/>
    </xf>
    <xf numFmtId="180" fontId="8" fillId="0" borderId="11" xfId="54" applyNumberFormat="1" applyFont="1" applyFill="1" applyBorder="1" applyAlignment="1">
      <alignment horizontal="right" vertical="center"/>
      <protection/>
    </xf>
    <xf numFmtId="0" fontId="8" fillId="0" borderId="11" xfId="18" applyNumberFormat="1" applyFont="1" applyFill="1" applyBorder="1" applyAlignment="1">
      <alignment horizontal="right" vertical="center" wrapText="1"/>
      <protection/>
    </xf>
    <xf numFmtId="178" fontId="8" fillId="0" borderId="11" xfId="54" applyNumberFormat="1" applyFont="1" applyFill="1" applyBorder="1" applyAlignment="1">
      <alignment horizontal="right" vertical="center"/>
      <protection/>
    </xf>
    <xf numFmtId="0" fontId="8" fillId="0" borderId="12" xfId="18" applyNumberFormat="1" applyFont="1" applyFill="1" applyBorder="1" applyAlignment="1">
      <alignment horizontal="right" vertical="center" wrapText="1"/>
      <protection/>
    </xf>
    <xf numFmtId="178" fontId="8" fillId="0" borderId="10" xfId="54" applyNumberFormat="1" applyFont="1" applyFill="1" applyBorder="1" applyAlignment="1">
      <alignment horizontal="right" vertical="center"/>
      <protection/>
    </xf>
    <xf numFmtId="184" fontId="8" fillId="0" borderId="11" xfId="54" applyNumberFormat="1" applyFont="1" applyFill="1" applyBorder="1" applyAlignment="1">
      <alignment horizontal="right" vertical="center"/>
      <protection/>
    </xf>
    <xf numFmtId="182" fontId="8" fillId="0" borderId="11" xfId="54" applyNumberFormat="1" applyFont="1" applyFill="1" applyBorder="1" applyAlignment="1">
      <alignment horizontal="right" vertical="center"/>
      <protection/>
    </xf>
    <xf numFmtId="178" fontId="8" fillId="0" borderId="11" xfId="54" applyNumberFormat="1" applyFont="1" applyFill="1" applyBorder="1" applyAlignment="1">
      <alignment horizontal="right" vertical="center" shrinkToFit="1"/>
      <protection/>
    </xf>
    <xf numFmtId="180" fontId="9" fillId="0" borderId="11" xfId="54" applyNumberFormat="1" applyFont="1" applyFill="1" applyBorder="1" applyAlignment="1">
      <alignment horizontal="right" vertical="center"/>
      <protection/>
    </xf>
    <xf numFmtId="178" fontId="9" fillId="0" borderId="11" xfId="54" applyNumberFormat="1" applyFont="1" applyFill="1" applyBorder="1" applyAlignment="1">
      <alignment horizontal="right" vertical="center"/>
      <protection/>
    </xf>
    <xf numFmtId="182" fontId="9" fillId="0" borderId="12" xfId="54" applyNumberFormat="1" applyFont="1" applyFill="1" applyBorder="1" applyAlignment="1">
      <alignment horizontal="right" vertical="center"/>
      <protection/>
    </xf>
    <xf numFmtId="178" fontId="9" fillId="0" borderId="10" xfId="54" applyNumberFormat="1" applyFont="1" applyFill="1" applyBorder="1" applyAlignment="1">
      <alignment horizontal="right" vertical="center"/>
      <protection/>
    </xf>
    <xf numFmtId="0" fontId="9" fillId="0" borderId="11" xfId="54" applyFont="1" applyFill="1" applyBorder="1" applyAlignment="1">
      <alignment horizontal="right" vertical="center"/>
      <protection/>
    </xf>
    <xf numFmtId="0" fontId="9" fillId="0" borderId="0" xfId="18" applyFont="1" applyFill="1" applyBorder="1" applyAlignment="1">
      <alignment vertical="center"/>
      <protection/>
    </xf>
    <xf numFmtId="0" fontId="8" fillId="0" borderId="34" xfId="18" applyFont="1" applyFill="1" applyBorder="1" applyAlignment="1">
      <alignment horizontal="center" vertical="center" wrapText="1"/>
      <protection/>
    </xf>
    <xf numFmtId="178" fontId="9" fillId="0" borderId="13" xfId="54" applyNumberFormat="1" applyFont="1" applyFill="1" applyBorder="1" applyAlignment="1">
      <alignment horizontal="right" vertical="center"/>
      <protection/>
    </xf>
    <xf numFmtId="182" fontId="9" fillId="0" borderId="13" xfId="54" applyNumberFormat="1" applyFont="1" applyFill="1" applyBorder="1" applyAlignment="1">
      <alignment horizontal="right" vertical="center"/>
      <protection/>
    </xf>
    <xf numFmtId="182" fontId="9" fillId="0" borderId="14" xfId="54" applyNumberFormat="1" applyFont="1" applyFill="1" applyBorder="1" applyAlignment="1">
      <alignment horizontal="right" vertical="center"/>
      <protection/>
    </xf>
    <xf numFmtId="178" fontId="9" fillId="0" borderId="34" xfId="54" applyNumberFormat="1" applyFont="1" applyFill="1" applyBorder="1" applyAlignment="1">
      <alignment horizontal="right" vertical="center"/>
      <protection/>
    </xf>
    <xf numFmtId="0" fontId="9" fillId="0" borderId="13" xfId="54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182" fontId="8" fillId="0" borderId="12" xfId="54" applyNumberFormat="1" applyFont="1" applyFill="1" applyBorder="1" applyAlignment="1">
      <alignment horizontal="right" vertical="center"/>
      <protection/>
    </xf>
    <xf numFmtId="182" fontId="8" fillId="0" borderId="11" xfId="54" applyNumberFormat="1" applyFont="1" applyFill="1" applyBorder="1" applyAlignment="1">
      <alignment horizontal="right" vertical="center" shrinkToFit="1"/>
      <protection/>
    </xf>
    <xf numFmtId="182" fontId="8" fillId="0" borderId="12" xfId="54" applyNumberFormat="1" applyFont="1" applyFill="1" applyBorder="1" applyAlignment="1">
      <alignment horizontal="right" vertical="center" shrinkToFit="1"/>
      <protection/>
    </xf>
    <xf numFmtId="0" fontId="8" fillId="0" borderId="11" xfId="54" applyFont="1" applyFill="1" applyBorder="1" applyAlignment="1">
      <alignment horizontal="right" vertical="center"/>
      <protection/>
    </xf>
    <xf numFmtId="0" fontId="8" fillId="0" borderId="0" xfId="18" applyFont="1" applyFill="1" applyBorder="1" applyAlignment="1">
      <alignment vertical="center"/>
      <protection/>
    </xf>
    <xf numFmtId="0" fontId="97" fillId="0" borderId="10" xfId="47" applyFont="1" applyFill="1" applyBorder="1" applyAlignment="1">
      <alignment horizontal="center" vertical="center" wrapText="1"/>
      <protection/>
    </xf>
    <xf numFmtId="0" fontId="97" fillId="0" borderId="10" xfId="47" applyFont="1" applyFill="1" applyBorder="1" applyAlignment="1">
      <alignment horizontal="justify" vertical="center" wrapText="1"/>
      <protection/>
    </xf>
    <xf numFmtId="178" fontId="20" fillId="0" borderId="15" xfId="51" applyNumberFormat="1" applyFont="1" applyBorder="1" applyAlignment="1">
      <alignment horizontal="right" vertical="center"/>
      <protection/>
    </xf>
    <xf numFmtId="178" fontId="20" fillId="0" borderId="12" xfId="47" applyNumberFormat="1" applyFont="1" applyBorder="1" applyAlignment="1">
      <alignment horizontal="right" vertical="center"/>
      <protection/>
    </xf>
    <xf numFmtId="178" fontId="37" fillId="0" borderId="25" xfId="47" applyNumberFormat="1" applyFont="1" applyFill="1" applyBorder="1" applyAlignment="1">
      <alignment horizontal="center" vertical="center" shrinkToFit="1"/>
      <protection/>
    </xf>
    <xf numFmtId="178" fontId="19" fillId="0" borderId="25" xfId="47" applyNumberFormat="1" applyFont="1" applyFill="1" applyBorder="1" applyAlignment="1">
      <alignment horizontal="left" vertical="center" shrinkToFit="1"/>
      <protection/>
    </xf>
    <xf numFmtId="0" fontId="97" fillId="0" borderId="10" xfId="47" applyFont="1" applyBorder="1" applyAlignment="1">
      <alignment horizontal="justify" vertical="center" wrapText="1"/>
      <protection/>
    </xf>
    <xf numFmtId="0" fontId="98" fillId="0" borderId="10" xfId="47" applyFont="1" applyBorder="1" applyAlignment="1">
      <alignment horizontal="justify" vertical="center"/>
      <protection/>
    </xf>
    <xf numFmtId="0" fontId="97" fillId="0" borderId="25" xfId="47" applyFont="1" applyFill="1" applyBorder="1" applyAlignment="1">
      <alignment vertical="center" wrapText="1"/>
      <protection/>
    </xf>
    <xf numFmtId="0" fontId="97" fillId="0" borderId="25" xfId="47" applyFont="1" applyFill="1" applyBorder="1" applyAlignment="1">
      <alignment horizontal="left" vertical="center" wrapText="1"/>
      <protection/>
    </xf>
    <xf numFmtId="0" fontId="97" fillId="0" borderId="25" xfId="47" applyFont="1" applyBorder="1" applyAlignment="1">
      <alignment horizontal="justify" vertical="center" wrapText="1"/>
      <protection/>
    </xf>
    <xf numFmtId="183" fontId="18" fillId="0" borderId="0" xfId="47" applyNumberFormat="1" applyFont="1" applyBorder="1">
      <alignment/>
      <protection/>
    </xf>
    <xf numFmtId="0" fontId="97" fillId="0" borderId="23" xfId="47" applyFont="1" applyBorder="1" applyAlignment="1">
      <alignment horizontal="justify" vertical="center" wrapText="1"/>
      <protection/>
    </xf>
    <xf numFmtId="178" fontId="20" fillId="0" borderId="11" xfId="47" applyNumberFormat="1" applyFont="1" applyBorder="1" applyAlignment="1">
      <alignment horizontal="right" vertical="center"/>
      <protection/>
    </xf>
    <xf numFmtId="0" fontId="97" fillId="0" borderId="34" xfId="47" applyFont="1" applyBorder="1" applyAlignment="1">
      <alignment horizontal="justify" vertical="center" wrapText="1"/>
      <protection/>
    </xf>
    <xf numFmtId="0" fontId="18" fillId="0" borderId="0" xfId="47" applyFont="1" applyAlignment="1">
      <alignment horizontal="center"/>
      <protection/>
    </xf>
    <xf numFmtId="0" fontId="19" fillId="0" borderId="0" xfId="0" applyFont="1" applyBorder="1" applyAlignment="1">
      <alignment horizontal="center" vertical="center"/>
    </xf>
    <xf numFmtId="0" fontId="23" fillId="0" borderId="0" xfId="50" applyFont="1" applyBorder="1" applyAlignment="1">
      <alignment horizontal="center" vertical="center"/>
      <protection/>
    </xf>
    <xf numFmtId="0" fontId="13" fillId="0" borderId="0" xfId="50" applyFont="1" applyFill="1" applyBorder="1" applyAlignment="1">
      <alignment horizontal="left" vertical="center" wrapText="1"/>
      <protection/>
    </xf>
    <xf numFmtId="2" fontId="55" fillId="0" borderId="16" xfId="50" applyNumberFormat="1" applyFont="1" applyBorder="1" applyAlignment="1">
      <alignment horizontal="center" vertical="center"/>
      <protection/>
    </xf>
    <xf numFmtId="2" fontId="20" fillId="0" borderId="25" xfId="50" applyNumberFormat="1" applyFont="1" applyBorder="1" applyAlignment="1">
      <alignment horizontal="center" vertical="center"/>
      <protection/>
    </xf>
    <xf numFmtId="2" fontId="20" fillId="0" borderId="19" xfId="50" applyNumberFormat="1" applyFont="1" applyBorder="1" applyAlignment="1">
      <alignment horizontal="center" vertical="center"/>
      <protection/>
    </xf>
    <xf numFmtId="2" fontId="20" fillId="0" borderId="18" xfId="50" applyNumberFormat="1" applyFont="1" applyBorder="1" applyAlignment="1">
      <alignment horizontal="center" vertical="center"/>
      <protection/>
    </xf>
    <xf numFmtId="2" fontId="20" fillId="0" borderId="24" xfId="50" applyNumberFormat="1" applyFont="1" applyBorder="1" applyAlignment="1">
      <alignment horizontal="center" vertical="center"/>
      <protection/>
    </xf>
    <xf numFmtId="2" fontId="20" fillId="0" borderId="23" xfId="50" applyNumberFormat="1" applyFont="1" applyBorder="1" applyAlignment="1">
      <alignment horizontal="center" vertical="center"/>
      <protection/>
    </xf>
    <xf numFmtId="1" fontId="55" fillId="0" borderId="16" xfId="50" applyNumberFormat="1" applyFont="1" applyBorder="1" applyAlignment="1">
      <alignment horizontal="center" vertical="center"/>
      <protection/>
    </xf>
    <xf numFmtId="1" fontId="20" fillId="0" borderId="25" xfId="50" applyNumberFormat="1" applyFont="1" applyBorder="1" applyAlignment="1">
      <alignment horizontal="center" vertical="center"/>
      <protection/>
    </xf>
    <xf numFmtId="1" fontId="20" fillId="0" borderId="24" xfId="50" applyNumberFormat="1" applyFont="1" applyBorder="1" applyAlignment="1">
      <alignment horizontal="center" vertical="center"/>
      <protection/>
    </xf>
    <xf numFmtId="1" fontId="20" fillId="0" borderId="23" xfId="50" applyNumberFormat="1" applyFont="1" applyBorder="1" applyAlignment="1">
      <alignment horizontal="center" vertical="center"/>
      <protection/>
    </xf>
    <xf numFmtId="0" fontId="31" fillId="34" borderId="0" xfId="0" applyFont="1" applyFill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6" fillId="0" borderId="22" xfId="0" applyFont="1" applyFill="1" applyBorder="1" applyAlignment="1">
      <alignment horizontal="left"/>
    </xf>
    <xf numFmtId="0" fontId="35" fillId="0" borderId="0" xfId="0" applyFont="1" applyFill="1" applyAlignment="1">
      <alignment horizontal="center" vertical="center" wrapText="1"/>
    </xf>
    <xf numFmtId="0" fontId="2" fillId="0" borderId="2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93" fillId="0" borderId="22" xfId="0" applyFont="1" applyBorder="1" applyAlignment="1">
      <alignment horizontal="left"/>
    </xf>
    <xf numFmtId="0" fontId="31" fillId="0" borderId="0" xfId="48" applyFont="1" applyBorder="1" applyAlignment="1" applyProtection="1">
      <alignment horizontal="center" vertical="center"/>
      <protection locked="0"/>
    </xf>
    <xf numFmtId="0" fontId="33" fillId="0" borderId="0" xfId="48" applyFont="1" applyBorder="1" applyAlignment="1" applyProtection="1">
      <alignment horizontal="center" vertical="center"/>
      <protection locked="0"/>
    </xf>
    <xf numFmtId="0" fontId="92" fillId="0" borderId="0" xfId="48" applyFont="1" applyBorder="1" applyAlignment="1" applyProtection="1">
      <alignment/>
      <protection locked="0"/>
    </xf>
    <xf numFmtId="0" fontId="31" fillId="0" borderId="0" xfId="0" applyFont="1" applyBorder="1" applyAlignment="1">
      <alignment horizontal="center" vertical="center" wrapText="1"/>
    </xf>
    <xf numFmtId="0" fontId="94" fillId="0" borderId="20" xfId="0" applyFont="1" applyBorder="1" applyAlignment="1">
      <alignment horizontal="center" vertical="center" wrapText="1"/>
    </xf>
    <xf numFmtId="0" fontId="94" fillId="33" borderId="20" xfId="0" applyFont="1" applyFill="1" applyBorder="1" applyAlignment="1">
      <alignment horizontal="center" vertical="center"/>
    </xf>
    <xf numFmtId="0" fontId="94" fillId="34" borderId="2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 wrapText="1"/>
    </xf>
    <xf numFmtId="0" fontId="99" fillId="0" borderId="0" xfId="0" applyFont="1" applyAlignment="1">
      <alignment horizontal="center"/>
    </xf>
    <xf numFmtId="57" fontId="28" fillId="0" borderId="20" xfId="0" applyNumberFormat="1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wrapText="1"/>
    </xf>
    <xf numFmtId="178" fontId="91" fillId="0" borderId="11" xfId="0" applyNumberFormat="1" applyFont="1" applyFill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 wrapText="1"/>
    </xf>
    <xf numFmtId="0" fontId="97" fillId="0" borderId="25" xfId="47" applyFont="1" applyFill="1" applyBorder="1" applyAlignment="1">
      <alignment horizontal="center" vertical="center" wrapText="1"/>
      <protection/>
    </xf>
    <xf numFmtId="0" fontId="97" fillId="0" borderId="18" xfId="47" applyFont="1" applyFill="1" applyBorder="1" applyAlignment="1">
      <alignment horizontal="center" vertical="center" wrapText="1"/>
      <protection/>
    </xf>
    <xf numFmtId="0" fontId="97" fillId="0" borderId="23" xfId="47" applyFont="1" applyFill="1" applyBorder="1" applyAlignment="1">
      <alignment horizontal="center" vertical="center" wrapText="1"/>
      <protection/>
    </xf>
    <xf numFmtId="0" fontId="97" fillId="0" borderId="25" xfId="47" applyFont="1" applyBorder="1" applyAlignment="1">
      <alignment horizontal="center" vertical="center" wrapText="1"/>
      <protection/>
    </xf>
    <xf numFmtId="0" fontId="97" fillId="0" borderId="23" xfId="47" applyFont="1" applyBorder="1" applyAlignment="1">
      <alignment horizontal="center" vertical="center" wrapText="1"/>
      <protection/>
    </xf>
    <xf numFmtId="0" fontId="97" fillId="0" borderId="18" xfId="47" applyFont="1" applyBorder="1" applyAlignment="1">
      <alignment horizontal="center" vertical="center" wrapText="1"/>
      <protection/>
    </xf>
    <xf numFmtId="0" fontId="97" fillId="0" borderId="35" xfId="47" applyFont="1" applyBorder="1" applyAlignment="1">
      <alignment horizontal="center" vertical="center" wrapText="1"/>
      <protection/>
    </xf>
    <xf numFmtId="0" fontId="37" fillId="0" borderId="36" xfId="47" applyFont="1" applyBorder="1" applyAlignment="1">
      <alignment horizontal="center" vertical="center" wrapText="1"/>
      <protection/>
    </xf>
    <xf numFmtId="0" fontId="19" fillId="0" borderId="10" xfId="47" applyFont="1" applyBorder="1" applyAlignment="1">
      <alignment horizontal="center" vertical="center" wrapText="1"/>
      <protection/>
    </xf>
    <xf numFmtId="0" fontId="19" fillId="0" borderId="36" xfId="47" applyFont="1" applyBorder="1" applyAlignment="1">
      <alignment horizontal="center" vertical="center" wrapText="1"/>
      <protection/>
    </xf>
    <xf numFmtId="0" fontId="10" fillId="0" borderId="0" xfId="47" applyFont="1" applyBorder="1" applyAlignment="1">
      <alignment horizontal="center" vertical="center"/>
      <protection/>
    </xf>
    <xf numFmtId="0" fontId="19" fillId="0" borderId="37" xfId="47" applyFont="1" applyBorder="1" applyAlignment="1">
      <alignment horizontal="center" vertical="center" wrapText="1"/>
      <protection/>
    </xf>
    <xf numFmtId="0" fontId="19" fillId="0" borderId="11" xfId="47" applyFont="1" applyBorder="1" applyAlignment="1">
      <alignment horizontal="center" vertical="center" wrapText="1"/>
      <protection/>
    </xf>
    <xf numFmtId="57" fontId="19" fillId="0" borderId="37" xfId="47" applyNumberFormat="1" applyFont="1" applyBorder="1" applyAlignment="1">
      <alignment horizontal="center" vertical="center" wrapText="1"/>
      <protection/>
    </xf>
    <xf numFmtId="57" fontId="19" fillId="0" borderId="38" xfId="47" applyNumberFormat="1" applyFont="1" applyBorder="1" applyAlignment="1">
      <alignment horizontal="center" vertical="center" wrapText="1"/>
      <protection/>
    </xf>
    <xf numFmtId="57" fontId="19" fillId="0" borderId="39" xfId="47" applyNumberFormat="1" applyFont="1" applyBorder="1" applyAlignment="1">
      <alignment horizontal="center" vertical="center" wrapText="1"/>
      <protection/>
    </xf>
    <xf numFmtId="0" fontId="51" fillId="0" borderId="33" xfId="18" applyFont="1" applyFill="1" applyBorder="1" applyAlignment="1">
      <alignment horizontal="center" vertical="center"/>
      <protection/>
    </xf>
    <xf numFmtId="0" fontId="8" fillId="0" borderId="37" xfId="18" applyFont="1" applyFill="1" applyBorder="1" applyAlignment="1">
      <alignment horizontal="center" vertical="center" wrapText="1"/>
      <protection/>
    </xf>
    <xf numFmtId="0" fontId="53" fillId="0" borderId="37" xfId="18" applyFont="1" applyFill="1" applyBorder="1" applyAlignment="1">
      <alignment horizontal="center" vertical="center" wrapText="1"/>
      <protection/>
    </xf>
    <xf numFmtId="179" fontId="54" fillId="0" borderId="37" xfId="53" applyNumberFormat="1" applyFont="1" applyFill="1" applyBorder="1" applyAlignment="1">
      <alignment horizontal="center" vertical="center" wrapText="1"/>
      <protection/>
    </xf>
    <xf numFmtId="179" fontId="14" fillId="0" borderId="37" xfId="53" applyNumberFormat="1" applyFont="1" applyFill="1" applyBorder="1" applyAlignment="1">
      <alignment horizontal="center" vertical="center" wrapText="1"/>
      <protection/>
    </xf>
    <xf numFmtId="179" fontId="14" fillId="0" borderId="38" xfId="53" applyNumberFormat="1" applyFont="1" applyFill="1" applyBorder="1" applyAlignment="1">
      <alignment horizontal="center" vertical="center" wrapText="1"/>
      <protection/>
    </xf>
    <xf numFmtId="0" fontId="8" fillId="0" borderId="38" xfId="18" applyFont="1" applyFill="1" applyBorder="1" applyAlignment="1">
      <alignment horizontal="center" vertical="center" wrapText="1"/>
      <protection/>
    </xf>
    <xf numFmtId="0" fontId="53" fillId="0" borderId="36" xfId="18" applyFont="1" applyFill="1" applyBorder="1" applyAlignment="1">
      <alignment horizontal="center" vertical="center" wrapText="1"/>
      <protection/>
    </xf>
    <xf numFmtId="179" fontId="14" fillId="0" borderId="37" xfId="55" applyNumberFormat="1" applyFont="1" applyFill="1" applyBorder="1" applyAlignment="1">
      <alignment horizontal="center" vertical="center" wrapText="1"/>
      <protection/>
    </xf>
    <xf numFmtId="179" fontId="14" fillId="0" borderId="38" xfId="55" applyNumberFormat="1" applyFont="1" applyFill="1" applyBorder="1" applyAlignment="1">
      <alignment horizontal="center" vertical="center" wrapText="1"/>
      <protection/>
    </xf>
    <xf numFmtId="0" fontId="13" fillId="0" borderId="0" xfId="18" applyFont="1" applyFill="1" applyBorder="1" applyAlignment="1">
      <alignment horizontal="left" vertical="center"/>
      <protection/>
    </xf>
    <xf numFmtId="0" fontId="12" fillId="0" borderId="0" xfId="18" applyFont="1" applyFill="1" applyBorder="1" applyAlignment="1">
      <alignment horizontal="left" vertical="center"/>
      <protection/>
    </xf>
    <xf numFmtId="0" fontId="8" fillId="0" borderId="36" xfId="18" applyFont="1" applyFill="1" applyBorder="1" applyAlignment="1">
      <alignment horizontal="center" vertical="center"/>
      <protection/>
    </xf>
    <xf numFmtId="0" fontId="8" fillId="0" borderId="10" xfId="18" applyFont="1" applyFill="1" applyBorder="1" applyAlignment="1">
      <alignment horizontal="center" vertical="center"/>
      <protection/>
    </xf>
    <xf numFmtId="179" fontId="54" fillId="0" borderId="36" xfId="53" applyNumberFormat="1" applyFont="1" applyFill="1" applyBorder="1" applyAlignment="1">
      <alignment horizontal="center" vertical="center" wrapText="1"/>
      <protection/>
    </xf>
    <xf numFmtId="179" fontId="14" fillId="0" borderId="36" xfId="53" applyNumberFormat="1" applyFont="1" applyFill="1" applyBorder="1" applyAlignment="1">
      <alignment horizontal="center" vertical="center" wrapText="1"/>
      <protection/>
    </xf>
    <xf numFmtId="0" fontId="99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66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2" xfId="46"/>
    <cellStyle name="常规 16" xfId="47"/>
    <cellStyle name="常规 2" xfId="48"/>
    <cellStyle name="常规 2 2" xfId="49"/>
    <cellStyle name="常规 3" xfId="50"/>
    <cellStyle name="常规 3 2 3 2" xfId="51"/>
    <cellStyle name="常规 3 3 2 2" xfId="52"/>
    <cellStyle name="常规 3 3 2 2 2" xfId="53"/>
    <cellStyle name="常规_复件 月报-2005-01 2 2 2" xfId="54"/>
    <cellStyle name="常规_湖南月报-200811（定） 2 2 2 2 2" xfId="55"/>
    <cellStyle name="常规_长江沿岸_1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适中" xfId="69"/>
    <cellStyle name="输出" xfId="70"/>
    <cellStyle name="输入" xfId="71"/>
    <cellStyle name="Followed Hyperlink" xfId="72"/>
    <cellStyle name="着色 1" xfId="73"/>
    <cellStyle name="着色 2" xfId="74"/>
    <cellStyle name="着色 3" xfId="75"/>
    <cellStyle name="着色 4" xfId="76"/>
    <cellStyle name="着色 5" xfId="77"/>
    <cellStyle name="着色 6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21346;&#30427;&#27859;\&#32463;&#27982;&#21160;&#24577;&#12289;&#24555;&#35759;\2018&#24555;&#35759;\201806\&#24037;&#1999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0132;&#3689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  <sheetName val="Sheet3"/>
    </sheetNames>
    <sheetDataSet>
      <sheetData sheetId="1">
        <row r="3">
          <cell r="B3">
            <v>679010</v>
          </cell>
          <cell r="C3">
            <v>9.676596102096255</v>
          </cell>
          <cell r="D3">
            <v>297204</v>
          </cell>
          <cell r="E3">
            <v>1.3718441104842753</v>
          </cell>
        </row>
        <row r="7">
          <cell r="B7">
            <v>4431</v>
          </cell>
          <cell r="C7">
            <v>-38.492504164353136</v>
          </cell>
          <cell r="D7">
            <v>2201</v>
          </cell>
          <cell r="E7">
            <v>-50.30480921201174</v>
          </cell>
        </row>
        <row r="8">
          <cell r="B8">
            <v>76156</v>
          </cell>
          <cell r="C8">
            <v>13.026313836655333</v>
          </cell>
          <cell r="D8">
            <v>21977</v>
          </cell>
          <cell r="E8">
            <v>-24.780093781017897</v>
          </cell>
        </row>
        <row r="9">
          <cell r="B9">
            <v>12196</v>
          </cell>
          <cell r="C9">
            <v>1.2956810631229274</v>
          </cell>
          <cell r="D9">
            <v>3902</v>
          </cell>
          <cell r="E9">
            <v>2.738283307003698</v>
          </cell>
        </row>
        <row r="11">
          <cell r="B11">
            <v>51449</v>
          </cell>
          <cell r="C11">
            <v>-12.7406251590034</v>
          </cell>
          <cell r="D11">
            <v>14889</v>
          </cell>
          <cell r="E11">
            <v>-16.391509433962256</v>
          </cell>
        </row>
        <row r="12">
          <cell r="B12">
            <v>23668</v>
          </cell>
          <cell r="C12">
            <v>35.88242048455621</v>
          </cell>
          <cell r="D12">
            <v>6002</v>
          </cell>
          <cell r="E12">
            <v>27.295864262990463</v>
          </cell>
        </row>
        <row r="13">
          <cell r="B13">
            <v>9477</v>
          </cell>
          <cell r="C13">
            <v>66.78986272439283</v>
          </cell>
          <cell r="D13">
            <v>4683</v>
          </cell>
          <cell r="E13">
            <v>50.3370786516854</v>
          </cell>
        </row>
        <row r="15">
          <cell r="B15">
            <v>40739</v>
          </cell>
          <cell r="C15">
            <v>34.40778620917189</v>
          </cell>
          <cell r="D15">
            <v>20694</v>
          </cell>
          <cell r="E15">
            <v>21.180535222814314</v>
          </cell>
        </row>
        <row r="16">
          <cell r="B16">
            <v>39041</v>
          </cell>
          <cell r="C16">
            <v>12.913581675150397</v>
          </cell>
          <cell r="D16">
            <v>19989</v>
          </cell>
          <cell r="E16">
            <v>10.363295053003526</v>
          </cell>
        </row>
        <row r="17">
          <cell r="B17">
            <v>36821</v>
          </cell>
          <cell r="C17">
            <v>12.506110975311671</v>
          </cell>
          <cell r="D17">
            <v>23812</v>
          </cell>
          <cell r="E17">
            <v>-4.307989069281476</v>
          </cell>
        </row>
        <row r="18">
          <cell r="B18">
            <v>20753</v>
          </cell>
          <cell r="C18">
            <v>10.724003628021123</v>
          </cell>
          <cell r="D18">
            <v>12056</v>
          </cell>
          <cell r="E18">
            <v>11.382113821138205</v>
          </cell>
        </row>
        <row r="19">
          <cell r="B19">
            <v>20901</v>
          </cell>
          <cell r="C19">
            <v>19.27752097243622</v>
          </cell>
          <cell r="D19">
            <v>10652</v>
          </cell>
          <cell r="E19">
            <v>12.588521297960042</v>
          </cell>
        </row>
        <row r="20">
          <cell r="B20">
            <v>29065</v>
          </cell>
          <cell r="C20">
            <v>28.118663492903096</v>
          </cell>
          <cell r="D20">
            <v>16910</v>
          </cell>
          <cell r="E20">
            <v>15.71096209114549</v>
          </cell>
        </row>
      </sheetData>
      <sheetData sheetId="2">
        <row r="6">
          <cell r="B6">
            <v>298546</v>
          </cell>
          <cell r="C6">
            <v>679010</v>
          </cell>
          <cell r="E6">
            <v>9.676596102096262</v>
          </cell>
        </row>
        <row r="7">
          <cell r="B7">
            <v>237469</v>
          </cell>
          <cell r="C7">
            <v>539890</v>
          </cell>
          <cell r="E7">
            <v>14.485347130921584</v>
          </cell>
        </row>
        <row r="8">
          <cell r="B8">
            <v>61077</v>
          </cell>
          <cell r="C8">
            <v>139120</v>
          </cell>
          <cell r="E8">
            <v>-5.695421699814265</v>
          </cell>
        </row>
        <row r="9">
          <cell r="B9">
            <v>121320</v>
          </cell>
          <cell r="C9">
            <v>297204</v>
          </cell>
          <cell r="E9">
            <v>1.3718441104842727</v>
          </cell>
        </row>
        <row r="10">
          <cell r="B10">
            <v>62047</v>
          </cell>
          <cell r="C10">
            <v>161228</v>
          </cell>
          <cell r="E10">
            <v>8.725529203110142</v>
          </cell>
        </row>
        <row r="11">
          <cell r="B11">
            <v>164981</v>
          </cell>
          <cell r="C11">
            <v>345534</v>
          </cell>
          <cell r="E11">
            <v>17.691898961824574</v>
          </cell>
        </row>
        <row r="12">
          <cell r="B12">
            <v>285465</v>
          </cell>
          <cell r="C12">
            <v>739528</v>
          </cell>
          <cell r="E12">
            <v>12.239994779026866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H6" t="str">
            <v>—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</sheetNames>
    <sheetDataSet>
      <sheetData sheetId="0">
        <row r="7">
          <cell r="B7">
            <v>265862.2667</v>
          </cell>
          <cell r="D7">
            <v>7.88</v>
          </cell>
          <cell r="E7">
            <v>127032.8826</v>
          </cell>
          <cell r="G7">
            <v>-1.65</v>
          </cell>
        </row>
        <row r="8">
          <cell r="B8">
            <v>9286.95</v>
          </cell>
          <cell r="D8">
            <v>-40.50897482069</v>
          </cell>
          <cell r="E8">
            <v>9286.95</v>
          </cell>
          <cell r="G8">
            <v>-40.50897482069</v>
          </cell>
        </row>
        <row r="9">
          <cell r="B9">
            <v>122900.9617</v>
          </cell>
          <cell r="D9">
            <v>8.063243591406964</v>
          </cell>
          <cell r="E9">
            <v>73051.3042</v>
          </cell>
          <cell r="G9">
            <v>4.008598209541523</v>
          </cell>
        </row>
        <row r="10">
          <cell r="B10">
            <v>6870.28</v>
          </cell>
          <cell r="D10">
            <v>16.027802303437998</v>
          </cell>
          <cell r="E10">
            <v>3195.1561</v>
          </cell>
          <cell r="G10">
            <v>5.977787212306764</v>
          </cell>
        </row>
        <row r="11">
          <cell r="B11">
            <v>5654.432</v>
          </cell>
          <cell r="D11">
            <v>21.076647610792502</v>
          </cell>
          <cell r="E11">
            <v>1299.4482</v>
          </cell>
          <cell r="G11">
            <v>24.09050306452258</v>
          </cell>
        </row>
        <row r="12">
          <cell r="B12">
            <v>17036.806</v>
          </cell>
          <cell r="D12">
            <v>4.13857281158278</v>
          </cell>
          <cell r="E12">
            <v>6337.3531</v>
          </cell>
          <cell r="G12">
            <v>-17.06415266265968</v>
          </cell>
        </row>
        <row r="13">
          <cell r="B13">
            <v>14558.948</v>
          </cell>
          <cell r="D13">
            <v>17.522365573274513</v>
          </cell>
          <cell r="E13">
            <v>3981.3569</v>
          </cell>
          <cell r="G13">
            <v>7.379237505842489</v>
          </cell>
        </row>
        <row r="14">
          <cell r="B14">
            <v>20036.552</v>
          </cell>
          <cell r="D14">
            <v>22.20555804061266</v>
          </cell>
          <cell r="E14">
            <v>5271.9366</v>
          </cell>
          <cell r="G14">
            <v>19.463582124597885</v>
          </cell>
        </row>
        <row r="15">
          <cell r="B15">
            <v>29044.2827</v>
          </cell>
          <cell r="D15">
            <v>12.280059695422148</v>
          </cell>
          <cell r="E15">
            <v>10119.2333</v>
          </cell>
          <cell r="G15">
            <v>1.5754767139196755</v>
          </cell>
        </row>
        <row r="16">
          <cell r="B16">
            <v>20997.468</v>
          </cell>
          <cell r="D16">
            <v>13.823985432242344</v>
          </cell>
          <cell r="E16">
            <v>6383.2889</v>
          </cell>
          <cell r="G16">
            <v>3.9947812394541593</v>
          </cell>
        </row>
        <row r="17">
          <cell r="B17">
            <v>16394.042</v>
          </cell>
          <cell r="D17">
            <v>14.617648975295399</v>
          </cell>
          <cell r="E17">
            <v>7171.0431</v>
          </cell>
          <cell r="G17">
            <v>10.732867280113693</v>
          </cell>
        </row>
        <row r="18">
          <cell r="B18">
            <v>3081.5443</v>
          </cell>
          <cell r="D18">
            <v>11.913883295998975</v>
          </cell>
          <cell r="E18">
            <v>935.8122</v>
          </cell>
          <cell r="G18">
            <v>1.8080096554249594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28158313.219775</v>
          </cell>
          <cell r="D6">
            <v>27229525.564691</v>
          </cell>
          <cell r="F6">
            <v>5.569706771313861</v>
          </cell>
        </row>
        <row r="7">
          <cell r="C7">
            <v>16640792.212688</v>
          </cell>
          <cell r="D7">
            <v>15167777.684255</v>
          </cell>
          <cell r="F7">
            <v>6.262497128164426</v>
          </cell>
        </row>
        <row r="8">
          <cell r="C8">
            <v>5643002.740258</v>
          </cell>
          <cell r="D8">
            <v>5655193.907917</v>
          </cell>
          <cell r="F8">
            <v>-14.281687848201528</v>
          </cell>
        </row>
        <row r="9">
          <cell r="C9">
            <v>698157.835952</v>
          </cell>
          <cell r="D9">
            <v>778114.652854</v>
          </cell>
          <cell r="F9">
            <v>62.55403409618654</v>
          </cell>
        </row>
        <row r="10">
          <cell r="C10">
            <v>5154946.334634</v>
          </cell>
          <cell r="D10">
            <v>5591220.322739</v>
          </cell>
          <cell r="F10">
            <v>30.380291034050032</v>
          </cell>
        </row>
        <row r="11">
          <cell r="C11">
            <v>13099.54023</v>
          </cell>
          <cell r="D11">
            <v>30132.665042</v>
          </cell>
          <cell r="F11">
            <v>-65.52777549989369</v>
          </cell>
        </row>
        <row r="12">
          <cell r="C12">
            <v>17275479.846049</v>
          </cell>
          <cell r="D12">
            <v>16532632.516366001</v>
          </cell>
          <cell r="F12">
            <v>22.00036643978602</v>
          </cell>
        </row>
        <row r="13">
          <cell r="C13">
            <v>3978146.882693</v>
          </cell>
          <cell r="D13">
            <v>3862008.059913</v>
          </cell>
          <cell r="F13">
            <v>8.679232043060495</v>
          </cell>
        </row>
        <row r="14">
          <cell r="C14">
            <v>13131206.882927</v>
          </cell>
          <cell r="D14">
            <v>12528710.777071</v>
          </cell>
          <cell r="F14">
            <v>26.45625506823548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7.1</v>
          </cell>
        </row>
        <row r="6">
          <cell r="G6">
            <v>-5.5</v>
          </cell>
        </row>
        <row r="7">
          <cell r="G7">
            <v>3.3</v>
          </cell>
        </row>
        <row r="9">
          <cell r="G9">
            <v>8.4</v>
          </cell>
        </row>
        <row r="10">
          <cell r="G10">
            <v>8.8</v>
          </cell>
        </row>
        <row r="11">
          <cell r="G11">
            <v>8.7</v>
          </cell>
        </row>
        <row r="12">
          <cell r="G12">
            <v>8.3</v>
          </cell>
        </row>
        <row r="13">
          <cell r="G13">
            <v>8.7</v>
          </cell>
        </row>
        <row r="14">
          <cell r="G14">
            <v>4.1</v>
          </cell>
        </row>
        <row r="15">
          <cell r="G15">
            <v>6</v>
          </cell>
        </row>
        <row r="16">
          <cell r="G16">
            <v>8</v>
          </cell>
        </row>
        <row r="17">
          <cell r="G17">
            <v>-6.5</v>
          </cell>
        </row>
        <row r="18">
          <cell r="G18">
            <v>8.3</v>
          </cell>
        </row>
        <row r="22">
          <cell r="G22">
            <v>7.1</v>
          </cell>
        </row>
        <row r="23">
          <cell r="G23">
            <v>11.2</v>
          </cell>
        </row>
        <row r="24">
          <cell r="G24">
            <v>7.1</v>
          </cell>
        </row>
        <row r="25">
          <cell r="G25">
            <v>8.701274394705052</v>
          </cell>
        </row>
        <row r="26">
          <cell r="G26">
            <v>-6.892979168962853</v>
          </cell>
        </row>
        <row r="27">
          <cell r="G27">
            <v>2.928799043799131</v>
          </cell>
        </row>
        <row r="28">
          <cell r="G28">
            <v>10.2</v>
          </cell>
        </row>
        <row r="29">
          <cell r="G29">
            <v>-3.246745448431568</v>
          </cell>
        </row>
        <row r="30">
          <cell r="G30">
            <v>8.5</v>
          </cell>
        </row>
        <row r="31">
          <cell r="G31">
            <v>-3.114935072325224</v>
          </cell>
        </row>
        <row r="32">
          <cell r="G32">
            <v>8.2</v>
          </cell>
        </row>
        <row r="33">
          <cell r="G33">
            <v>12.1</v>
          </cell>
        </row>
        <row r="34">
          <cell r="G34">
            <v>6.7</v>
          </cell>
        </row>
        <row r="38">
          <cell r="G38">
            <v>6.6</v>
          </cell>
        </row>
        <row r="39">
          <cell r="G39">
            <v>0.5650885159695065</v>
          </cell>
        </row>
        <row r="40">
          <cell r="G40">
            <v>-6.8385528498502595</v>
          </cell>
        </row>
        <row r="41">
          <cell r="G41">
            <v>-8.49018957666857</v>
          </cell>
        </row>
        <row r="42">
          <cell r="G42">
            <v>10.1</v>
          </cell>
        </row>
        <row r="43">
          <cell r="G43">
            <v>12.2</v>
          </cell>
        </row>
        <row r="44">
          <cell r="G44">
            <v>11.5</v>
          </cell>
        </row>
        <row r="45">
          <cell r="G45">
            <v>10.3</v>
          </cell>
        </row>
        <row r="46">
          <cell r="G46">
            <v>0.16755916008230543</v>
          </cell>
        </row>
        <row r="47">
          <cell r="G47">
            <v>5.5</v>
          </cell>
        </row>
        <row r="48">
          <cell r="G48">
            <v>10.6</v>
          </cell>
        </row>
        <row r="56">
          <cell r="G56">
            <v>7</v>
          </cell>
        </row>
        <row r="57">
          <cell r="G57">
            <v>5.9</v>
          </cell>
        </row>
        <row r="58">
          <cell r="G58">
            <v>3.1</v>
          </cell>
        </row>
        <row r="59">
          <cell r="G59">
            <v>9.1</v>
          </cell>
        </row>
        <row r="60">
          <cell r="G60">
            <v>10.5</v>
          </cell>
        </row>
        <row r="61">
          <cell r="G61">
            <v>9.9</v>
          </cell>
        </row>
        <row r="62">
          <cell r="G62">
            <v>10.4</v>
          </cell>
        </row>
        <row r="63">
          <cell r="G63">
            <v>10.8</v>
          </cell>
        </row>
        <row r="64">
          <cell r="G64">
            <v>5.5</v>
          </cell>
        </row>
        <row r="65">
          <cell r="G65">
            <v>3.8</v>
          </cell>
        </row>
        <row r="66">
          <cell r="G66">
            <v>2.5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1">
          <cell r="B21">
            <v>2357559.5085340226</v>
          </cell>
          <cell r="D21">
            <v>9.75018037889306</v>
          </cell>
        </row>
        <row r="23">
          <cell r="B23">
            <v>2036230.2003908248</v>
          </cell>
          <cell r="D23">
            <v>9.61048799999999</v>
          </cell>
        </row>
        <row r="24">
          <cell r="B24">
            <v>321329.3081431978</v>
          </cell>
          <cell r="D24">
            <v>10.64374093248854</v>
          </cell>
        </row>
        <row r="26">
          <cell r="B26">
            <v>2095938.3718625417</v>
          </cell>
          <cell r="D26">
            <v>9.583270000000013</v>
          </cell>
        </row>
        <row r="27">
          <cell r="B27">
            <v>261621.13667148096</v>
          </cell>
          <cell r="D27">
            <v>11.10593794780111</v>
          </cell>
        </row>
        <row r="31">
          <cell r="B31">
            <v>521496</v>
          </cell>
          <cell r="C31">
            <v>11.5</v>
          </cell>
        </row>
        <row r="33">
          <cell r="B33">
            <v>62492.5</v>
          </cell>
          <cell r="C33">
            <v>13.6</v>
          </cell>
        </row>
        <row r="34">
          <cell r="B34">
            <v>4731</v>
          </cell>
          <cell r="C34">
            <v>10.4</v>
          </cell>
        </row>
        <row r="35">
          <cell r="B35">
            <v>7620.5</v>
          </cell>
          <cell r="C35">
            <v>13.6</v>
          </cell>
        </row>
        <row r="36">
          <cell r="B36">
            <v>38439.9</v>
          </cell>
          <cell r="C36">
            <v>13.6</v>
          </cell>
        </row>
        <row r="37">
          <cell r="B37">
            <v>2469.5</v>
          </cell>
          <cell r="C37">
            <v>16.9</v>
          </cell>
        </row>
        <row r="38">
          <cell r="B38">
            <v>14185.2</v>
          </cell>
          <cell r="C38">
            <v>15.8</v>
          </cell>
        </row>
        <row r="39">
          <cell r="B39">
            <v>19484.4</v>
          </cell>
          <cell r="C39">
            <v>16.3</v>
          </cell>
        </row>
        <row r="40">
          <cell r="B40">
            <v>4267.6</v>
          </cell>
          <cell r="C40">
            <v>22.7</v>
          </cell>
        </row>
        <row r="41">
          <cell r="B41">
            <v>2051</v>
          </cell>
          <cell r="C41">
            <v>26.1</v>
          </cell>
        </row>
        <row r="42">
          <cell r="B42">
            <v>711.5</v>
          </cell>
          <cell r="C42">
            <v>15.1</v>
          </cell>
        </row>
        <row r="43">
          <cell r="B43">
            <v>225.6</v>
          </cell>
          <cell r="C43">
            <v>8.1</v>
          </cell>
        </row>
        <row r="44">
          <cell r="B44">
            <v>26343.9</v>
          </cell>
          <cell r="C44">
            <v>14.5</v>
          </cell>
        </row>
        <row r="45">
          <cell r="B45">
            <v>20468.1</v>
          </cell>
          <cell r="C45">
            <v>18.3</v>
          </cell>
        </row>
        <row r="46">
          <cell r="B46">
            <v>7427.3</v>
          </cell>
          <cell r="C46">
            <v>19.9</v>
          </cell>
        </row>
        <row r="47">
          <cell r="B47">
            <v>505.4</v>
          </cell>
          <cell r="C47">
            <v>21.4</v>
          </cell>
        </row>
        <row r="48">
          <cell r="B48">
            <v>5919.2</v>
          </cell>
          <cell r="C48">
            <v>27.6</v>
          </cell>
        </row>
        <row r="49">
          <cell r="B49">
            <v>2136.5</v>
          </cell>
          <cell r="C49">
            <v>18.7</v>
          </cell>
        </row>
        <row r="50">
          <cell r="B50">
            <v>111907.6</v>
          </cell>
          <cell r="C50">
            <v>10.7</v>
          </cell>
        </row>
        <row r="51">
          <cell r="B51">
            <v>10784.9</v>
          </cell>
          <cell r="C51">
            <v>11.8</v>
          </cell>
        </row>
        <row r="52">
          <cell r="B52">
            <v>7760.8</v>
          </cell>
          <cell r="C52">
            <v>-9.3</v>
          </cell>
        </row>
        <row r="53">
          <cell r="B53">
            <v>158698.2</v>
          </cell>
          <cell r="C53">
            <v>8.6</v>
          </cell>
        </row>
        <row r="54">
          <cell r="B54">
            <v>3620.2</v>
          </cell>
          <cell r="C54">
            <v>12.5</v>
          </cell>
        </row>
        <row r="55">
          <cell r="B55">
            <v>9245.2</v>
          </cell>
          <cell r="C55">
            <v>5.2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C11">
            <v>100.60644022</v>
          </cell>
          <cell r="D11">
            <v>101.22267719</v>
          </cell>
          <cell r="E11">
            <v>101.31730074</v>
          </cell>
        </row>
        <row r="12">
          <cell r="C12">
            <v>101.33740881</v>
          </cell>
          <cell r="D12">
            <v>99.77124771</v>
          </cell>
          <cell r="E12">
            <v>100.25082197</v>
          </cell>
        </row>
        <row r="19">
          <cell r="C19">
            <v>100</v>
          </cell>
          <cell r="D19">
            <v>100.92540939</v>
          </cell>
          <cell r="E19">
            <v>100.92540939</v>
          </cell>
        </row>
        <row r="20">
          <cell r="C20">
            <v>100.53095424</v>
          </cell>
          <cell r="D20">
            <v>105.0492055</v>
          </cell>
          <cell r="E20">
            <v>104.7717968</v>
          </cell>
        </row>
        <row r="21">
          <cell r="C21">
            <v>99.77477819</v>
          </cell>
          <cell r="D21">
            <v>99.57218309</v>
          </cell>
          <cell r="E21">
            <v>99.93272082</v>
          </cell>
        </row>
        <row r="22">
          <cell r="C22">
            <v>100.81453983</v>
          </cell>
          <cell r="D22">
            <v>99.72548548</v>
          </cell>
          <cell r="E22">
            <v>99.57036671</v>
          </cell>
        </row>
        <row r="23">
          <cell r="C23">
            <v>100.11110149</v>
          </cell>
          <cell r="D23">
            <v>101.10902622</v>
          </cell>
          <cell r="E23">
            <v>101.12254554</v>
          </cell>
        </row>
        <row r="24">
          <cell r="C24">
            <v>100.04597542</v>
          </cell>
          <cell r="D24">
            <v>101.58225751</v>
          </cell>
          <cell r="E24">
            <v>101.54625327</v>
          </cell>
        </row>
        <row r="25">
          <cell r="C25">
            <v>99.67739432</v>
          </cell>
          <cell r="D25">
            <v>100.43283722</v>
          </cell>
          <cell r="E25">
            <v>100.31988068</v>
          </cell>
        </row>
        <row r="26">
          <cell r="C26">
            <v>100.59125618</v>
          </cell>
          <cell r="D26">
            <v>100.38488222</v>
          </cell>
          <cell r="E26">
            <v>100.44676138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085622_1"/>
    </sheetNames>
    <sheetDataSet>
      <sheetData sheetId="0">
        <row r="6">
          <cell r="E6">
            <v>9.1</v>
          </cell>
        </row>
        <row r="7">
          <cell r="E7" t="str">
            <v>  </v>
          </cell>
        </row>
        <row r="8">
          <cell r="E8">
            <v>-17.1</v>
          </cell>
        </row>
        <row r="9">
          <cell r="E9">
            <v>38.7</v>
          </cell>
        </row>
        <row r="10">
          <cell r="E10">
            <v>44.5</v>
          </cell>
        </row>
        <row r="11">
          <cell r="E11" t="str">
            <v>  </v>
          </cell>
        </row>
        <row r="12">
          <cell r="E12">
            <v>-74.2</v>
          </cell>
        </row>
        <row r="13">
          <cell r="E13">
            <v>10.1</v>
          </cell>
        </row>
        <row r="14">
          <cell r="E14" t="str">
            <v>  </v>
          </cell>
        </row>
        <row r="15">
          <cell r="E15">
            <v>-14.2</v>
          </cell>
        </row>
        <row r="16">
          <cell r="E16">
            <v>40</v>
          </cell>
        </row>
        <row r="17">
          <cell r="E17">
            <v>-5.8</v>
          </cell>
        </row>
        <row r="18">
          <cell r="E18" t="str">
            <v>  </v>
          </cell>
        </row>
        <row r="19">
          <cell r="E19">
            <v>-51.4</v>
          </cell>
        </row>
        <row r="20">
          <cell r="E20">
            <v>47.4</v>
          </cell>
        </row>
        <row r="21">
          <cell r="E21">
            <v>38.7</v>
          </cell>
        </row>
        <row r="22">
          <cell r="E22">
            <v>73</v>
          </cell>
        </row>
        <row r="23">
          <cell r="E23">
            <v>17.4</v>
          </cell>
        </row>
        <row r="26">
          <cell r="E26">
            <v>-5.4</v>
          </cell>
        </row>
        <row r="27">
          <cell r="E27">
            <v>-14.2</v>
          </cell>
        </row>
        <row r="28">
          <cell r="E28">
            <v>-18.1</v>
          </cell>
        </row>
        <row r="29">
          <cell r="E29">
            <v>33.4</v>
          </cell>
        </row>
        <row r="30">
          <cell r="E30" t="str">
            <v>  </v>
          </cell>
        </row>
        <row r="31">
          <cell r="E31">
            <v>3.6</v>
          </cell>
        </row>
        <row r="32">
          <cell r="E32">
            <v>44</v>
          </cell>
        </row>
        <row r="33">
          <cell r="E33">
            <v>28.7</v>
          </cell>
        </row>
        <row r="34">
          <cell r="E34">
            <v>-2.3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2月"/>
      <sheetName val="11月"/>
      <sheetName val="10月"/>
      <sheetName val="9月"/>
      <sheetName val="8月"/>
      <sheetName val="7月"/>
      <sheetName val="6月"/>
      <sheetName val="5月"/>
      <sheetName val="4月"/>
      <sheetName val="3月"/>
      <sheetName val="2月"/>
      <sheetName val="1月"/>
    </sheetNames>
    <sheetDataSet>
      <sheetData sheetId="10">
        <row r="4">
          <cell r="E4">
            <v>1630.8899999999999</v>
          </cell>
          <cell r="M4">
            <v>-10.431506510767079</v>
          </cell>
        </row>
        <row r="5">
          <cell r="E5">
            <v>1630.8899999999999</v>
          </cell>
          <cell r="M5">
            <v>-10.431506510767079</v>
          </cell>
        </row>
        <row r="6">
          <cell r="E6">
            <v>0</v>
          </cell>
        </row>
        <row r="7">
          <cell r="E7">
            <v>80801.92000000001</v>
          </cell>
          <cell r="M7">
            <v>-10.627943235049983</v>
          </cell>
        </row>
        <row r="8">
          <cell r="E8">
            <v>80801.92000000001</v>
          </cell>
          <cell r="M8">
            <v>-10.627943235049983</v>
          </cell>
        </row>
        <row r="9">
          <cell r="E9">
            <v>0</v>
          </cell>
        </row>
        <row r="10">
          <cell r="E10">
            <v>4985.1728</v>
          </cell>
          <cell r="M10">
            <v>11.44792778871728</v>
          </cell>
        </row>
        <row r="11">
          <cell r="E11">
            <v>3433.64</v>
          </cell>
          <cell r="M11">
            <v>10.440521833106047</v>
          </cell>
        </row>
        <row r="12">
          <cell r="E12">
            <v>1551.5328</v>
          </cell>
          <cell r="M12">
            <v>13.74406915845097</v>
          </cell>
        </row>
        <row r="13">
          <cell r="E13">
            <v>638455.6481999999</v>
          </cell>
          <cell r="M13">
            <v>6.0110109791254445</v>
          </cell>
        </row>
        <row r="14">
          <cell r="E14">
            <v>508824.08999999997</v>
          </cell>
          <cell r="M14">
            <v>2.0830291768896103</v>
          </cell>
        </row>
        <row r="15">
          <cell r="E15">
            <v>129631.5582</v>
          </cell>
          <cell r="M15">
            <v>24.870641715874896</v>
          </cell>
        </row>
        <row r="16">
          <cell r="E16">
            <v>1899.7942</v>
          </cell>
          <cell r="M16">
            <v>13.729452025067502</v>
          </cell>
        </row>
        <row r="17">
          <cell r="E17">
            <v>70390</v>
          </cell>
          <cell r="M17">
            <v>18.557070011663683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9_2019年2月"/>
    </sheetNames>
    <sheetDataSet>
      <sheetData sheetId="0">
        <row r="6">
          <cell r="E6">
            <v>19.2137</v>
          </cell>
          <cell r="G6">
            <v>33.35901440222108</v>
          </cell>
        </row>
        <row r="7">
          <cell r="E7">
            <v>13.7189</v>
          </cell>
          <cell r="G7">
            <v>40.27505112474438</v>
          </cell>
        </row>
        <row r="8">
          <cell r="E8">
            <v>0.9427</v>
          </cell>
          <cell r="G8">
            <v>-19.386009919616896</v>
          </cell>
        </row>
        <row r="9">
          <cell r="E9">
            <v>35.4844</v>
          </cell>
          <cell r="G9">
            <v>-37.378076220561375</v>
          </cell>
        </row>
        <row r="10">
          <cell r="E10">
            <v>31.1007</v>
          </cell>
          <cell r="G10">
            <v>-37.257508755507494</v>
          </cell>
        </row>
        <row r="11">
          <cell r="E11">
            <v>23.4075</v>
          </cell>
          <cell r="G11">
            <v>-33.01118412015202</v>
          </cell>
        </row>
        <row r="12">
          <cell r="E12">
            <v>20.361</v>
          </cell>
          <cell r="G12">
            <v>-14.452095946757865</v>
          </cell>
        </row>
        <row r="13">
          <cell r="E13">
            <v>1801.655</v>
          </cell>
          <cell r="G13">
            <v>20.67883523561696</v>
          </cell>
        </row>
        <row r="14">
          <cell r="E14">
            <v>1384.1553</v>
          </cell>
          <cell r="G14">
            <v>21.760549732944142</v>
          </cell>
        </row>
        <row r="15">
          <cell r="E15">
            <v>66.5025</v>
          </cell>
          <cell r="G15">
            <v>-4.946865151114508</v>
          </cell>
        </row>
        <row r="16">
          <cell r="E16">
            <v>48.1795</v>
          </cell>
          <cell r="G16">
            <v>0.819032353242747</v>
          </cell>
        </row>
        <row r="17">
          <cell r="E17">
            <v>100.4699</v>
          </cell>
          <cell r="G17">
            <v>206.37605586558107</v>
          </cell>
        </row>
        <row r="18">
          <cell r="E18">
            <v>77.7943</v>
          </cell>
          <cell r="G18">
            <v>190.4701630187214</v>
          </cell>
        </row>
        <row r="19">
          <cell r="E19">
            <v>113.5888</v>
          </cell>
          <cell r="G19">
            <v>-31.47707996013696</v>
          </cell>
        </row>
        <row r="20">
          <cell r="E20">
            <v>56.1231</v>
          </cell>
          <cell r="G20">
            <v>-42.512550357637814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J5" sqref="J5"/>
    </sheetView>
  </sheetViews>
  <sheetFormatPr defaultColWidth="8.00390625" defaultRowHeight="14.25"/>
  <cols>
    <col min="1" max="1" width="20.875" style="269" bestFit="1" customWidth="1"/>
    <col min="2" max="2" width="8.00390625" style="269" customWidth="1"/>
    <col min="3" max="3" width="15.375" style="269" customWidth="1"/>
    <col min="4" max="4" width="17.625" style="269" customWidth="1"/>
    <col min="5" max="5" width="13.125" style="269" customWidth="1"/>
    <col min="6" max="7" width="8.00390625" style="114" customWidth="1"/>
    <col min="8" max="11" width="7.375" style="114" customWidth="1"/>
    <col min="12" max="16384" width="8.00390625" style="114" customWidth="1"/>
  </cols>
  <sheetData>
    <row r="1" spans="1:5" ht="35.25" customHeight="1">
      <c r="A1" s="355" t="s">
        <v>308</v>
      </c>
      <c r="B1" s="355"/>
      <c r="C1" s="355"/>
      <c r="D1" s="355"/>
      <c r="E1" s="355"/>
    </row>
    <row r="2" spans="1:5" ht="35.25" customHeight="1">
      <c r="A2" s="270"/>
      <c r="B2" s="270"/>
      <c r="C2" s="270"/>
      <c r="D2" s="270"/>
      <c r="E2" s="270"/>
    </row>
    <row r="3" spans="1:5" ht="35.25" customHeight="1">
      <c r="A3" s="271" t="s">
        <v>0</v>
      </c>
      <c r="B3" s="272" t="s">
        <v>1</v>
      </c>
      <c r="C3" s="272" t="s">
        <v>2</v>
      </c>
      <c r="D3" s="272" t="s">
        <v>3</v>
      </c>
      <c r="E3" s="273" t="s">
        <v>4</v>
      </c>
    </row>
    <row r="4" spans="1:5" ht="35.25" customHeight="1">
      <c r="A4" s="271" t="s">
        <v>5</v>
      </c>
      <c r="B4" s="272" t="s">
        <v>6</v>
      </c>
      <c r="C4" s="274" t="s">
        <v>289</v>
      </c>
      <c r="D4" s="275" t="s">
        <v>294</v>
      </c>
      <c r="E4" s="301">
        <v>0.08</v>
      </c>
    </row>
    <row r="5" spans="1:5" ht="35.25" customHeight="1">
      <c r="A5" s="271" t="s">
        <v>7</v>
      </c>
      <c r="B5" s="272" t="s">
        <v>6</v>
      </c>
      <c r="C5" s="276" t="s">
        <v>8</v>
      </c>
      <c r="D5" s="278">
        <v>0.07</v>
      </c>
      <c r="E5" s="298">
        <v>0.075</v>
      </c>
    </row>
    <row r="6" spans="1:5" ht="35.25" customHeight="1">
      <c r="A6" s="271" t="s">
        <v>9</v>
      </c>
      <c r="B6" s="272" t="s">
        <v>6</v>
      </c>
      <c r="C6" s="276" t="s">
        <v>8</v>
      </c>
      <c r="D6" s="279" t="s">
        <v>8</v>
      </c>
      <c r="E6" s="298">
        <v>0.11</v>
      </c>
    </row>
    <row r="7" spans="1:5" ht="35.25" customHeight="1">
      <c r="A7" s="271" t="s">
        <v>10</v>
      </c>
      <c r="B7" s="272" t="s">
        <v>6</v>
      </c>
      <c r="C7" s="276" t="s">
        <v>8</v>
      </c>
      <c r="D7" s="279" t="s">
        <v>8</v>
      </c>
      <c r="E7" s="298">
        <v>0.1</v>
      </c>
    </row>
    <row r="8" spans="1:5" ht="35.25" customHeight="1">
      <c r="A8" s="271" t="s">
        <v>11</v>
      </c>
      <c r="B8" s="272" t="s">
        <v>6</v>
      </c>
      <c r="C8" s="277" t="s">
        <v>292</v>
      </c>
      <c r="D8" s="279" t="s">
        <v>8</v>
      </c>
      <c r="E8" s="279" t="s">
        <v>8</v>
      </c>
    </row>
    <row r="9" spans="1:5" ht="35.25" customHeight="1">
      <c r="A9" s="271" t="s">
        <v>12</v>
      </c>
      <c r="B9" s="272" t="s">
        <v>6</v>
      </c>
      <c r="C9" s="280" t="s">
        <v>13</v>
      </c>
      <c r="D9" s="279" t="s">
        <v>295</v>
      </c>
      <c r="E9" s="279" t="s">
        <v>300</v>
      </c>
    </row>
    <row r="10" spans="1:5" ht="35.25" customHeight="1">
      <c r="A10" s="271" t="s">
        <v>14</v>
      </c>
      <c r="B10" s="272" t="s">
        <v>6</v>
      </c>
      <c r="C10" s="281" t="s">
        <v>8</v>
      </c>
      <c r="D10" s="278" t="s">
        <v>296</v>
      </c>
      <c r="E10" s="278">
        <v>0.06</v>
      </c>
    </row>
    <row r="11" spans="1:5" ht="35.25" customHeight="1">
      <c r="A11" s="271" t="s">
        <v>15</v>
      </c>
      <c r="B11" s="272" t="s">
        <v>6</v>
      </c>
      <c r="C11" s="277" t="s">
        <v>16</v>
      </c>
      <c r="D11" s="302" t="s">
        <v>16</v>
      </c>
      <c r="E11" s="300">
        <v>0.085</v>
      </c>
    </row>
    <row r="12" spans="1:5" ht="35.25" customHeight="1">
      <c r="A12" s="271" t="s">
        <v>17</v>
      </c>
      <c r="B12" s="272" t="s">
        <v>18</v>
      </c>
      <c r="C12" s="276" t="s">
        <v>290</v>
      </c>
      <c r="D12" s="279" t="s">
        <v>19</v>
      </c>
      <c r="E12" s="279" t="s">
        <v>8</v>
      </c>
    </row>
    <row r="13" spans="1:5" ht="35.25" customHeight="1">
      <c r="A13" s="299" t="s">
        <v>298</v>
      </c>
      <c r="B13" s="272" t="s">
        <v>6</v>
      </c>
      <c r="C13" s="282" t="s">
        <v>291</v>
      </c>
      <c r="D13" s="279" t="s">
        <v>8</v>
      </c>
      <c r="E13" s="279" t="s">
        <v>299</v>
      </c>
    </row>
    <row r="14" spans="1:5" ht="35.25" customHeight="1">
      <c r="A14" s="271" t="s">
        <v>20</v>
      </c>
      <c r="B14" s="272" t="s">
        <v>6</v>
      </c>
      <c r="C14" s="283" t="s">
        <v>293</v>
      </c>
      <c r="D14" s="284" t="s">
        <v>297</v>
      </c>
      <c r="E14" s="284" t="s">
        <v>301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H11" sqref="H11"/>
    </sheetView>
  </sheetViews>
  <sheetFormatPr defaultColWidth="8.00390625" defaultRowHeight="14.25"/>
  <cols>
    <col min="1" max="1" width="24.5039062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382" t="s">
        <v>177</v>
      </c>
      <c r="B1" s="382"/>
      <c r="C1" s="383"/>
      <c r="D1" s="383"/>
    </row>
    <row r="2" spans="1:4" ht="15.75">
      <c r="A2" s="166"/>
      <c r="B2" s="166"/>
      <c r="C2" s="166"/>
      <c r="D2" s="166"/>
    </row>
    <row r="3" spans="1:4" ht="17.25">
      <c r="A3" s="384"/>
      <c r="B3" s="384"/>
      <c r="C3" s="384"/>
      <c r="D3" s="167"/>
    </row>
    <row r="4" spans="1:4" ht="24" customHeight="1">
      <c r="A4" s="168" t="s">
        <v>61</v>
      </c>
      <c r="B4" s="168" t="s">
        <v>119</v>
      </c>
      <c r="C4" s="157" t="s">
        <v>178</v>
      </c>
      <c r="D4" s="158" t="s">
        <v>179</v>
      </c>
    </row>
    <row r="5" spans="1:4" ht="24.75" customHeight="1">
      <c r="A5" s="169" t="s">
        <v>180</v>
      </c>
      <c r="B5" s="170" t="s">
        <v>26</v>
      </c>
      <c r="C5" s="171">
        <f>'[5]Sheet1'!B21/10000</f>
        <v>235.75595085340225</v>
      </c>
      <c r="D5" s="172">
        <f>ROUND('[5]Sheet1'!D21,1)</f>
        <v>9.8</v>
      </c>
    </row>
    <row r="6" spans="1:4" ht="24.75" customHeight="1">
      <c r="A6" s="173" t="s">
        <v>181</v>
      </c>
      <c r="B6" s="174" t="s">
        <v>26</v>
      </c>
      <c r="C6" s="175"/>
      <c r="D6" s="176"/>
    </row>
    <row r="7" spans="1:4" ht="24.75" customHeight="1">
      <c r="A7" s="177" t="s">
        <v>182</v>
      </c>
      <c r="B7" s="174" t="s">
        <v>26</v>
      </c>
      <c r="C7" s="175">
        <f>'[5]Sheet1'!B23/10000</f>
        <v>203.6230200390825</v>
      </c>
      <c r="D7" s="176">
        <f>ROUND('[5]Sheet1'!D23,1)</f>
        <v>9.6</v>
      </c>
    </row>
    <row r="8" spans="1:4" ht="24.75" customHeight="1">
      <c r="A8" s="177" t="s">
        <v>183</v>
      </c>
      <c r="B8" s="174" t="s">
        <v>26</v>
      </c>
      <c r="C8" s="175">
        <f>'[5]Sheet1'!B24/10000</f>
        <v>32.13293081431978</v>
      </c>
      <c r="D8" s="176">
        <f>ROUND('[5]Sheet1'!D24,1)</f>
        <v>10.6</v>
      </c>
    </row>
    <row r="9" spans="1:4" ht="24.75" customHeight="1">
      <c r="A9" s="173" t="s">
        <v>184</v>
      </c>
      <c r="B9" s="174" t="s">
        <v>26</v>
      </c>
      <c r="C9" s="175"/>
      <c r="D9" s="176"/>
    </row>
    <row r="10" spans="1:4" ht="24.75" customHeight="1">
      <c r="A10" s="177" t="s">
        <v>185</v>
      </c>
      <c r="B10" s="174" t="s">
        <v>26</v>
      </c>
      <c r="C10" s="175">
        <f>'[5]Sheet1'!B26/10000</f>
        <v>209.59383718625418</v>
      </c>
      <c r="D10" s="176">
        <f>ROUND('[5]Sheet1'!D26,1)</f>
        <v>9.6</v>
      </c>
    </row>
    <row r="11" spans="1:4" ht="24.75" customHeight="1">
      <c r="A11" s="177" t="s">
        <v>186</v>
      </c>
      <c r="B11" s="174" t="s">
        <v>26</v>
      </c>
      <c r="C11" s="175">
        <f>'[5]Sheet1'!B27/10000</f>
        <v>26.162113667148095</v>
      </c>
      <c r="D11" s="176">
        <f>ROUND('[5]Sheet1'!D27,1)</f>
        <v>11.1</v>
      </c>
    </row>
    <row r="12" spans="1:4" ht="24.75" customHeight="1">
      <c r="A12" s="178"/>
      <c r="B12" s="174"/>
      <c r="C12" s="179"/>
      <c r="D12" s="180"/>
    </row>
    <row r="13" spans="1:5" ht="24.75" customHeight="1">
      <c r="A13" s="178" t="s">
        <v>187</v>
      </c>
      <c r="B13" s="174"/>
      <c r="C13" s="181"/>
      <c r="D13" s="182"/>
      <c r="E13" s="9"/>
    </row>
    <row r="14" spans="1:4" ht="24.75" customHeight="1">
      <c r="A14" s="107" t="s">
        <v>188</v>
      </c>
      <c r="B14" s="183" t="s">
        <v>189</v>
      </c>
      <c r="C14" s="184">
        <v>921.0146410481264</v>
      </c>
      <c r="D14" s="109">
        <v>14.612206995082012</v>
      </c>
    </row>
    <row r="15" spans="1:4" ht="24.75" customHeight="1">
      <c r="A15" s="107" t="s">
        <v>190</v>
      </c>
      <c r="B15" s="183" t="s">
        <v>189</v>
      </c>
      <c r="C15" s="184">
        <v>7.1784</v>
      </c>
      <c r="D15" s="109">
        <v>45.249994941421654</v>
      </c>
    </row>
    <row r="16" spans="1:4" ht="24.75" customHeight="1">
      <c r="A16" s="107" t="s">
        <v>191</v>
      </c>
      <c r="B16" s="174" t="s">
        <v>26</v>
      </c>
      <c r="C16" s="184">
        <v>90.83694033015557</v>
      </c>
      <c r="D16" s="109">
        <v>30.915856604067503</v>
      </c>
    </row>
    <row r="17" spans="1:4" ht="24.75" customHeight="1">
      <c r="A17" s="185" t="s">
        <v>192</v>
      </c>
      <c r="B17" s="186" t="s">
        <v>287</v>
      </c>
      <c r="C17" s="187">
        <v>0.27091086249999996</v>
      </c>
      <c r="D17" s="111">
        <v>26.518714481391427</v>
      </c>
    </row>
    <row r="18" spans="1:4" ht="17.25">
      <c r="A18" s="153" t="s">
        <v>193</v>
      </c>
      <c r="B18" s="153"/>
      <c r="C18" s="188"/>
      <c r="D18" s="188"/>
    </row>
  </sheetData>
  <sheetProtection/>
  <mergeCells count="2">
    <mergeCell ref="A1:D1"/>
    <mergeCell ref="A3:C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H12" sqref="H12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385" t="s">
        <v>194</v>
      </c>
      <c r="B1" s="385"/>
      <c r="C1" s="385"/>
    </row>
    <row r="2" spans="1:3" ht="6.75" customHeight="1">
      <c r="A2" s="154"/>
      <c r="B2" s="154"/>
      <c r="C2" s="154"/>
    </row>
    <row r="3" spans="1:3" ht="15.75" customHeight="1">
      <c r="A3" s="155"/>
      <c r="B3" s="386"/>
      <c r="C3" s="386"/>
    </row>
    <row r="4" spans="1:3" ht="32.25" customHeight="1">
      <c r="A4" s="156" t="s">
        <v>61</v>
      </c>
      <c r="B4" s="157" t="s">
        <v>195</v>
      </c>
      <c r="C4" s="158" t="s">
        <v>104</v>
      </c>
    </row>
    <row r="5" spans="1:3" ht="17.25">
      <c r="A5" s="159" t="s">
        <v>196</v>
      </c>
      <c r="B5" s="160">
        <f>'[5]Sheet1'!$B31/10000</f>
        <v>52.1496</v>
      </c>
      <c r="C5" s="161">
        <f>ROUND('[5]Sheet1'!$C$31,1)</f>
        <v>11.5</v>
      </c>
    </row>
    <row r="6" spans="1:3" ht="21" customHeight="1">
      <c r="A6" s="159" t="s">
        <v>197</v>
      </c>
      <c r="B6" s="160">
        <f>'[5]Sheet1'!$B33/10000</f>
        <v>6.24925</v>
      </c>
      <c r="C6" s="162">
        <f>ROUND('[5]Sheet1'!$C33,1)</f>
        <v>13.6</v>
      </c>
    </row>
    <row r="7" spans="1:3" ht="21" customHeight="1">
      <c r="A7" s="159" t="s">
        <v>198</v>
      </c>
      <c r="B7" s="160">
        <f>'[5]Sheet1'!$B34/10000</f>
        <v>0.4731</v>
      </c>
      <c r="C7" s="162">
        <f>ROUND('[5]Sheet1'!$C34,1)</f>
        <v>10.4</v>
      </c>
    </row>
    <row r="8" spans="1:3" ht="21" customHeight="1">
      <c r="A8" s="159" t="s">
        <v>199</v>
      </c>
      <c r="B8" s="160">
        <f>'[5]Sheet1'!$B35/10000</f>
        <v>0.76205</v>
      </c>
      <c r="C8" s="162">
        <f>ROUND('[5]Sheet1'!$C35,1)</f>
        <v>13.6</v>
      </c>
    </row>
    <row r="9" spans="1:3" ht="21" customHeight="1">
      <c r="A9" s="159" t="s">
        <v>200</v>
      </c>
      <c r="B9" s="160">
        <f>'[5]Sheet1'!$B36/10000</f>
        <v>3.8439900000000002</v>
      </c>
      <c r="C9" s="162">
        <f>ROUND('[5]Sheet1'!$C36,1)</f>
        <v>13.6</v>
      </c>
    </row>
    <row r="10" spans="1:3" ht="21" customHeight="1">
      <c r="A10" s="159" t="s">
        <v>201</v>
      </c>
      <c r="B10" s="160">
        <f>'[5]Sheet1'!$B37/10000</f>
        <v>0.24695</v>
      </c>
      <c r="C10" s="162">
        <f>ROUND('[5]Sheet1'!$C37,1)</f>
        <v>16.9</v>
      </c>
    </row>
    <row r="11" spans="1:3" ht="21" customHeight="1">
      <c r="A11" s="159" t="s">
        <v>202</v>
      </c>
      <c r="B11" s="160">
        <f>'[5]Sheet1'!$B38/10000</f>
        <v>1.41852</v>
      </c>
      <c r="C11" s="162">
        <f>ROUND('[5]Sheet1'!$C38,1)</f>
        <v>15.8</v>
      </c>
    </row>
    <row r="12" spans="1:3" ht="21" customHeight="1">
      <c r="A12" s="159" t="s">
        <v>203</v>
      </c>
      <c r="B12" s="160">
        <f>'[5]Sheet1'!$B39/10000</f>
        <v>1.9484400000000002</v>
      </c>
      <c r="C12" s="162">
        <f>ROUND('[5]Sheet1'!$C39,1)</f>
        <v>16.3</v>
      </c>
    </row>
    <row r="13" spans="1:3" ht="21" customHeight="1">
      <c r="A13" s="159" t="s">
        <v>204</v>
      </c>
      <c r="B13" s="160">
        <f>'[5]Sheet1'!$B40/10000</f>
        <v>0.42676000000000003</v>
      </c>
      <c r="C13" s="162">
        <f>ROUND('[5]Sheet1'!$C40,1)</f>
        <v>22.7</v>
      </c>
    </row>
    <row r="14" spans="1:3" ht="21" customHeight="1">
      <c r="A14" s="159" t="s">
        <v>205</v>
      </c>
      <c r="B14" s="160">
        <f>'[5]Sheet1'!$B41/10000</f>
        <v>0.2051</v>
      </c>
      <c r="C14" s="162">
        <f>ROUND('[5]Sheet1'!$C41,1)</f>
        <v>26.1</v>
      </c>
    </row>
    <row r="15" spans="1:3" ht="21" customHeight="1">
      <c r="A15" s="159" t="s">
        <v>206</v>
      </c>
      <c r="B15" s="160">
        <f>'[5]Sheet1'!$B42/10000</f>
        <v>0.07115</v>
      </c>
      <c r="C15" s="162">
        <f>ROUND('[5]Sheet1'!$C42,1)</f>
        <v>15.1</v>
      </c>
    </row>
    <row r="16" spans="1:3" ht="21" customHeight="1">
      <c r="A16" s="159" t="s">
        <v>207</v>
      </c>
      <c r="B16" s="160">
        <f>'[5]Sheet1'!$B43/10000</f>
        <v>0.02256</v>
      </c>
      <c r="C16" s="162">
        <f>ROUND('[5]Sheet1'!$C43,1)</f>
        <v>8.1</v>
      </c>
    </row>
    <row r="17" spans="1:3" ht="21" customHeight="1">
      <c r="A17" s="159" t="s">
        <v>208</v>
      </c>
      <c r="B17" s="160">
        <f>'[5]Sheet1'!$B44/10000</f>
        <v>2.6343900000000002</v>
      </c>
      <c r="C17" s="162">
        <f>ROUND('[5]Sheet1'!$C44,1)</f>
        <v>14.5</v>
      </c>
    </row>
    <row r="18" spans="1:3" ht="21" customHeight="1">
      <c r="A18" s="159" t="s">
        <v>209</v>
      </c>
      <c r="B18" s="160">
        <f>'[5]Sheet1'!$B45/10000</f>
        <v>2.04681</v>
      </c>
      <c r="C18" s="162">
        <f>ROUND('[5]Sheet1'!$C45,1)</f>
        <v>18.3</v>
      </c>
    </row>
    <row r="19" spans="1:3" ht="21" customHeight="1">
      <c r="A19" s="159" t="s">
        <v>210</v>
      </c>
      <c r="B19" s="160">
        <f>'[5]Sheet1'!$B46/10000</f>
        <v>0.74273</v>
      </c>
      <c r="C19" s="162">
        <f>ROUND('[5]Sheet1'!$C46,1)</f>
        <v>19.9</v>
      </c>
    </row>
    <row r="20" spans="1:3" ht="21" customHeight="1">
      <c r="A20" s="159" t="s">
        <v>211</v>
      </c>
      <c r="B20" s="160">
        <f>'[5]Sheet1'!$B47/10000</f>
        <v>0.050539999999999995</v>
      </c>
      <c r="C20" s="162">
        <f>ROUND('[5]Sheet1'!$C47,1)</f>
        <v>21.4</v>
      </c>
    </row>
    <row r="21" spans="1:3" ht="21" customHeight="1">
      <c r="A21" s="159" t="s">
        <v>212</v>
      </c>
      <c r="B21" s="160">
        <f>'[5]Sheet1'!$B48/10000</f>
        <v>0.59192</v>
      </c>
      <c r="C21" s="162">
        <f>ROUND('[5]Sheet1'!$C48,1)</f>
        <v>27.6</v>
      </c>
    </row>
    <row r="22" spans="1:3" ht="21" customHeight="1">
      <c r="A22" s="159" t="s">
        <v>213</v>
      </c>
      <c r="B22" s="160">
        <f>'[5]Sheet1'!$B49/10000</f>
        <v>0.21365</v>
      </c>
      <c r="C22" s="162">
        <f>ROUND('[5]Sheet1'!$C49,1)</f>
        <v>18.7</v>
      </c>
    </row>
    <row r="23" spans="1:3" ht="21" customHeight="1">
      <c r="A23" s="159" t="s">
        <v>214</v>
      </c>
      <c r="B23" s="160">
        <f>'[5]Sheet1'!$B50/10000</f>
        <v>11.190760000000001</v>
      </c>
      <c r="C23" s="162">
        <f>ROUND('[5]Sheet1'!$C50,1)</f>
        <v>10.7</v>
      </c>
    </row>
    <row r="24" spans="1:3" ht="21" customHeight="1">
      <c r="A24" s="159" t="s">
        <v>215</v>
      </c>
      <c r="B24" s="160">
        <f>'[5]Sheet1'!$B51/10000</f>
        <v>1.07849</v>
      </c>
      <c r="C24" s="162">
        <f>ROUND('[5]Sheet1'!$C51,1)</f>
        <v>11.8</v>
      </c>
    </row>
    <row r="25" spans="1:3" ht="21" customHeight="1">
      <c r="A25" s="159" t="s">
        <v>216</v>
      </c>
      <c r="B25" s="160">
        <f>'[5]Sheet1'!$B52/10000</f>
        <v>0.77608</v>
      </c>
      <c r="C25" s="162">
        <f>ROUND('[5]Sheet1'!$C52,1)</f>
        <v>-9.3</v>
      </c>
    </row>
    <row r="26" spans="1:3" ht="21" customHeight="1">
      <c r="A26" s="159" t="s">
        <v>217</v>
      </c>
      <c r="B26" s="160">
        <f>'[5]Sheet1'!$B53/10000</f>
        <v>15.86982</v>
      </c>
      <c r="C26" s="162">
        <f>ROUND('[5]Sheet1'!$C53,1)</f>
        <v>8.6</v>
      </c>
    </row>
    <row r="27" spans="1:3" ht="21" customHeight="1">
      <c r="A27" s="159" t="s">
        <v>218</v>
      </c>
      <c r="B27" s="160">
        <f>'[5]Sheet1'!$B54/10000</f>
        <v>0.36202</v>
      </c>
      <c r="C27" s="162">
        <f>ROUND('[5]Sheet1'!$C54,1)</f>
        <v>12.5</v>
      </c>
    </row>
    <row r="28" spans="1:3" ht="21" customHeight="1">
      <c r="A28" s="163" t="s">
        <v>219</v>
      </c>
      <c r="B28" s="164">
        <f>'[5]Sheet1'!$B55/10000</f>
        <v>0.9245200000000001</v>
      </c>
      <c r="C28" s="165">
        <f>ROUND('[5]Sheet1'!$C55,1)</f>
        <v>5.2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G9" sqref="G9"/>
    </sheetView>
  </sheetViews>
  <sheetFormatPr defaultColWidth="8.00390625" defaultRowHeight="14.25"/>
  <cols>
    <col min="1" max="1" width="35.50390625" style="0" customWidth="1"/>
    <col min="2" max="2" width="16.50390625" style="0" customWidth="1"/>
    <col min="3" max="3" width="12.50390625" style="0" customWidth="1"/>
    <col min="4" max="4" width="9.50390625" style="0" customWidth="1"/>
    <col min="5" max="5" width="8.75390625" style="113" bestFit="1" customWidth="1"/>
  </cols>
  <sheetData>
    <row r="1" spans="1:5" ht="24.75">
      <c r="A1" s="380" t="s">
        <v>220</v>
      </c>
      <c r="B1" s="380"/>
      <c r="C1" s="380"/>
      <c r="D1" s="143"/>
      <c r="E1" s="143"/>
    </row>
    <row r="2" spans="1:5" ht="11.25" customHeight="1">
      <c r="A2" s="96"/>
      <c r="B2" s="96"/>
      <c r="C2" s="96"/>
      <c r="D2" s="96"/>
      <c r="E2" s="144"/>
    </row>
    <row r="3" spans="1:5" ht="27.75" customHeight="1">
      <c r="A3" s="116"/>
      <c r="B3" s="387"/>
      <c r="C3" s="387"/>
      <c r="E3"/>
    </row>
    <row r="4" spans="1:5" ht="32.25" customHeight="1">
      <c r="A4" s="118" t="s">
        <v>168</v>
      </c>
      <c r="B4" s="118" t="s">
        <v>195</v>
      </c>
      <c r="C4" s="119" t="s">
        <v>104</v>
      </c>
      <c r="E4"/>
    </row>
    <row r="5" spans="1:3" s="95" customFormat="1" ht="22.5" customHeight="1">
      <c r="A5" s="145" t="s">
        <v>47</v>
      </c>
      <c r="B5" s="293">
        <v>33.79</v>
      </c>
      <c r="C5" s="146">
        <v>22.6</v>
      </c>
    </row>
    <row r="6" spans="1:4" s="95" customFormat="1" ht="22.5" customHeight="1">
      <c r="A6" s="147" t="s">
        <v>221</v>
      </c>
      <c r="B6" s="293">
        <v>13.68</v>
      </c>
      <c r="C6" s="150">
        <v>-1.5</v>
      </c>
      <c r="D6" s="106"/>
    </row>
    <row r="7" spans="1:3" s="95" customFormat="1" ht="22.5" customHeight="1">
      <c r="A7" s="147" t="s">
        <v>222</v>
      </c>
      <c r="B7" s="293">
        <v>20.11</v>
      </c>
      <c r="C7" s="148">
        <v>47.2</v>
      </c>
    </row>
    <row r="8" spans="1:3" s="95" customFormat="1" ht="22.5" customHeight="1">
      <c r="A8" s="147" t="s">
        <v>223</v>
      </c>
      <c r="B8" s="293"/>
      <c r="C8" s="149"/>
    </row>
    <row r="9" spans="1:3" s="95" customFormat="1" ht="22.5" customHeight="1">
      <c r="A9" s="147" t="s">
        <v>224</v>
      </c>
      <c r="B9" s="293"/>
      <c r="C9" s="148"/>
    </row>
    <row r="10" spans="1:3" s="95" customFormat="1" ht="22.5" customHeight="1">
      <c r="A10" s="147" t="s">
        <v>225</v>
      </c>
      <c r="B10" s="293"/>
      <c r="C10" s="148"/>
    </row>
    <row r="11" spans="1:3" s="95" customFormat="1" ht="22.5" customHeight="1">
      <c r="A11" s="147" t="s">
        <v>226</v>
      </c>
      <c r="B11" s="293"/>
      <c r="C11" s="148"/>
    </row>
    <row r="12" spans="1:3" s="95" customFormat="1" ht="22.5" customHeight="1">
      <c r="A12" s="147" t="s">
        <v>227</v>
      </c>
      <c r="B12" s="293"/>
      <c r="C12" s="292"/>
    </row>
    <row r="13" spans="1:3" s="95" customFormat="1" ht="22.5" customHeight="1">
      <c r="A13" s="147" t="s">
        <v>228</v>
      </c>
      <c r="B13" s="293"/>
      <c r="C13" s="149"/>
    </row>
    <row r="14" spans="1:6" ht="22.5" customHeight="1">
      <c r="A14" s="147" t="s">
        <v>229</v>
      </c>
      <c r="B14" s="293"/>
      <c r="C14" s="149"/>
      <c r="D14" s="151"/>
      <c r="E14" s="95"/>
      <c r="F14" s="95"/>
    </row>
    <row r="15" spans="1:6" ht="22.5" customHeight="1">
      <c r="A15" s="147" t="s">
        <v>230</v>
      </c>
      <c r="B15" s="293"/>
      <c r="C15" s="149"/>
      <c r="E15" s="95"/>
      <c r="F15" s="95"/>
    </row>
    <row r="16" spans="1:6" ht="22.5" customHeight="1">
      <c r="A16" s="147" t="s">
        <v>231</v>
      </c>
      <c r="B16" s="293"/>
      <c r="C16" s="149"/>
      <c r="E16" s="95"/>
      <c r="F16" s="95"/>
    </row>
    <row r="17" spans="1:6" ht="22.5" customHeight="1">
      <c r="A17" s="147" t="s">
        <v>232</v>
      </c>
      <c r="B17" s="293"/>
      <c r="C17" s="149"/>
      <c r="E17" s="95"/>
      <c r="F17" s="95"/>
    </row>
    <row r="18" spans="1:6" ht="22.5" customHeight="1">
      <c r="A18" s="147" t="s">
        <v>233</v>
      </c>
      <c r="B18" s="293"/>
      <c r="C18" s="149"/>
      <c r="E18" s="95"/>
      <c r="F18" s="95"/>
    </row>
    <row r="19" spans="1:5" ht="22.5" customHeight="1">
      <c r="A19" s="152" t="s">
        <v>234</v>
      </c>
      <c r="B19" s="293"/>
      <c r="C19" s="149"/>
      <c r="E19" s="95"/>
    </row>
    <row r="20" spans="1:5" ht="17.25">
      <c r="A20" s="153" t="s">
        <v>235</v>
      </c>
      <c r="B20" s="116"/>
      <c r="C20" s="116"/>
      <c r="E20"/>
    </row>
    <row r="21" ht="15.75">
      <c r="E21"/>
    </row>
  </sheetData>
  <sheetProtection/>
  <mergeCells count="2">
    <mergeCell ref="A1:C1"/>
    <mergeCell ref="B3:C3"/>
  </mergeCells>
  <printOptions horizontalCentered="1"/>
  <pageMargins left="0.59" right="0.59" top="0.71" bottom="0.98" header="0.43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I9" sqref="I9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113" customWidth="1"/>
    <col min="4" max="4" width="13.00390625" style="0" bestFit="1" customWidth="1"/>
  </cols>
  <sheetData>
    <row r="1" spans="1:4" ht="24.75">
      <c r="A1" s="380" t="s">
        <v>236</v>
      </c>
      <c r="B1" s="380"/>
      <c r="C1" s="380"/>
      <c r="D1" s="380"/>
    </row>
    <row r="2" spans="1:4" ht="15.75">
      <c r="A2" s="114"/>
      <c r="B2" s="114"/>
      <c r="C2" s="114"/>
      <c r="D2" s="115"/>
    </row>
    <row r="3" spans="1:4" ht="17.25">
      <c r="A3" s="116"/>
      <c r="B3" s="116"/>
      <c r="C3" s="116"/>
      <c r="D3" s="117" t="s">
        <v>237</v>
      </c>
    </row>
    <row r="4" spans="1:4" ht="26.25" customHeight="1">
      <c r="A4" s="118" t="s">
        <v>238</v>
      </c>
      <c r="B4" s="118" t="s">
        <v>304</v>
      </c>
      <c r="C4" s="118" t="s">
        <v>305</v>
      </c>
      <c r="D4" s="119" t="s">
        <v>179</v>
      </c>
    </row>
    <row r="5" spans="1:5" s="1" customFormat="1" ht="26.25" customHeight="1">
      <c r="A5" s="120" t="s">
        <v>239</v>
      </c>
      <c r="B5" s="121">
        <f>'[1]Sheet2'!B6/10000</f>
        <v>29.8546</v>
      </c>
      <c r="C5" s="122">
        <f>'[1]Sheet2'!C6/10000</f>
        <v>67.901</v>
      </c>
      <c r="D5" s="123">
        <f>ROUND('[1]Sheet2'!$E6,1)</f>
        <v>9.7</v>
      </c>
      <c r="E5" s="124"/>
    </row>
    <row r="6" spans="1:5" ht="26.25" customHeight="1">
      <c r="A6" s="125" t="s">
        <v>240</v>
      </c>
      <c r="B6" s="126">
        <f>'[1]Sheet2'!B7/10000</f>
        <v>23.7469</v>
      </c>
      <c r="C6" s="127">
        <f>'[1]Sheet2'!C7/10000</f>
        <v>53.989</v>
      </c>
      <c r="D6" s="128">
        <f>ROUND('[1]Sheet2'!$E7,1)</f>
        <v>14.5</v>
      </c>
      <c r="E6" s="124"/>
    </row>
    <row r="7" spans="1:5" ht="26.25" customHeight="1">
      <c r="A7" s="125" t="s">
        <v>241</v>
      </c>
      <c r="B7" s="126">
        <f>'[1]Sheet2'!B8/10000</f>
        <v>6.1077</v>
      </c>
      <c r="C7" s="127">
        <f>'[1]Sheet2'!C8/10000</f>
        <v>13.912</v>
      </c>
      <c r="D7" s="128">
        <f>ROUND('[1]Sheet2'!$E8,1)</f>
        <v>-5.7</v>
      </c>
      <c r="E7" s="124"/>
    </row>
    <row r="8" spans="1:5" ht="26.25" customHeight="1">
      <c r="A8" s="125" t="s">
        <v>242</v>
      </c>
      <c r="B8" s="126">
        <f>'[1]Sheet2'!B9/10000</f>
        <v>12.132</v>
      </c>
      <c r="C8" s="127">
        <f>'[1]Sheet2'!C9/10000</f>
        <v>29.7204</v>
      </c>
      <c r="D8" s="128">
        <f>ROUND('[1]Sheet2'!$E9,1)</f>
        <v>1.4</v>
      </c>
      <c r="E8" s="124"/>
    </row>
    <row r="9" spans="1:5" ht="26.25" customHeight="1">
      <c r="A9" s="125" t="s">
        <v>240</v>
      </c>
      <c r="B9" s="126">
        <f>'[1]Sheet2'!B10/10000</f>
        <v>6.2047</v>
      </c>
      <c r="C9" s="127">
        <f>'[1]Sheet2'!C10/10000</f>
        <v>16.1228</v>
      </c>
      <c r="D9" s="128">
        <f>ROUND('[1]Sheet2'!$E10,1)</f>
        <v>8.7</v>
      </c>
      <c r="E9" s="124"/>
    </row>
    <row r="10" spans="1:5" ht="26.25" customHeight="1">
      <c r="A10" s="129" t="s">
        <v>243</v>
      </c>
      <c r="B10" s="126">
        <f>'[1]Sheet2'!B11/10000</f>
        <v>16.4981</v>
      </c>
      <c r="C10" s="127">
        <f>'[1]Sheet2'!C11/10000</f>
        <v>34.5534</v>
      </c>
      <c r="D10" s="128">
        <f>ROUND('[1]Sheet2'!$E11,1)</f>
        <v>17.7</v>
      </c>
      <c r="E10" s="124"/>
    </row>
    <row r="11" spans="1:5" s="1" customFormat="1" ht="26.25" customHeight="1">
      <c r="A11" s="130" t="s">
        <v>244</v>
      </c>
      <c r="B11" s="131">
        <f>'[1]Sheet2'!B12/10000</f>
        <v>28.5465</v>
      </c>
      <c r="C11" s="132">
        <f>'[1]Sheet2'!C12/10000</f>
        <v>73.9528</v>
      </c>
      <c r="D11" s="133">
        <f>ROUND('[1]Sheet2'!$E12,1)</f>
        <v>12.2</v>
      </c>
      <c r="E11" s="124"/>
    </row>
    <row r="12" spans="1:4" ht="26.25" customHeight="1">
      <c r="A12" s="118" t="s">
        <v>245</v>
      </c>
      <c r="B12" s="134" t="s">
        <v>246</v>
      </c>
      <c r="C12" s="135" t="s">
        <v>247</v>
      </c>
      <c r="D12" s="136" t="s">
        <v>248</v>
      </c>
    </row>
    <row r="13" spans="1:4" ht="26.25" customHeight="1">
      <c r="A13" s="137" t="s">
        <v>249</v>
      </c>
      <c r="B13" s="138">
        <f>'[3]Sheet1'!C6/10000</f>
        <v>2815.8313219775</v>
      </c>
      <c r="C13" s="139">
        <f>'[3]Sheet1'!D6/10000</f>
        <v>2722.9525564691</v>
      </c>
      <c r="D13" s="140">
        <f>ROUND('[3]Sheet1'!F6,1)</f>
        <v>5.6</v>
      </c>
    </row>
    <row r="14" spans="1:4" ht="26.25" customHeight="1">
      <c r="A14" s="125" t="s">
        <v>250</v>
      </c>
      <c r="B14" s="126">
        <f>'[3]Sheet1'!C7/10000</f>
        <v>1664.0792212688</v>
      </c>
      <c r="C14" s="127">
        <f>'[3]Sheet1'!D7/10000</f>
        <v>1516.7777684255</v>
      </c>
      <c r="D14" s="128">
        <f>ROUND('[3]Sheet1'!F7,1)</f>
        <v>6.3</v>
      </c>
    </row>
    <row r="15" spans="1:4" ht="26.25" customHeight="1">
      <c r="A15" s="125" t="s">
        <v>251</v>
      </c>
      <c r="B15" s="126">
        <f>'[3]Sheet1'!C8/10000</f>
        <v>564.3002740258</v>
      </c>
      <c r="C15" s="127">
        <f>'[3]Sheet1'!D8/10000</f>
        <v>565.5193907917001</v>
      </c>
      <c r="D15" s="128">
        <f>ROUND('[3]Sheet1'!F8,1)</f>
        <v>-14.3</v>
      </c>
    </row>
    <row r="16" spans="1:4" ht="26.25" customHeight="1">
      <c r="A16" s="125" t="s">
        <v>312</v>
      </c>
      <c r="B16" s="126">
        <f>'[3]Sheet1'!C9/10000</f>
        <v>69.8157835952</v>
      </c>
      <c r="C16" s="127">
        <f>'[3]Sheet1'!D9/10000</f>
        <v>77.8114652854</v>
      </c>
      <c r="D16" s="128">
        <f>ROUND('[3]Sheet1'!F9,1)</f>
        <v>62.6</v>
      </c>
    </row>
    <row r="17" spans="1:4" ht="26.25" customHeight="1">
      <c r="A17" s="125" t="s">
        <v>313</v>
      </c>
      <c r="B17" s="126">
        <f>'[3]Sheet1'!C10/10000</f>
        <v>515.4946334634001</v>
      </c>
      <c r="C17" s="127">
        <f>'[3]Sheet1'!D10/10000</f>
        <v>559.1220322739</v>
      </c>
      <c r="D17" s="128">
        <f>ROUND('[3]Sheet1'!F10,1)</f>
        <v>30.4</v>
      </c>
    </row>
    <row r="18" spans="1:4" ht="26.25" customHeight="1">
      <c r="A18" s="125" t="s">
        <v>252</v>
      </c>
      <c r="B18" s="126">
        <f>'[3]Sheet1'!C11/10000</f>
        <v>1.309954023</v>
      </c>
      <c r="C18" s="127">
        <f>'[3]Sheet1'!D11/10000</f>
        <v>3.0132665042</v>
      </c>
      <c r="D18" s="128">
        <f>ROUND('[3]Sheet1'!F11,1)</f>
        <v>-65.5</v>
      </c>
    </row>
    <row r="19" spans="1:4" ht="26.25" customHeight="1">
      <c r="A19" s="120" t="s">
        <v>253</v>
      </c>
      <c r="B19" s="138">
        <f>'[3]Sheet1'!C12/10000</f>
        <v>1727.5479846049</v>
      </c>
      <c r="C19" s="139">
        <f>'[3]Sheet1'!D12/10000</f>
        <v>1653.2632516366002</v>
      </c>
      <c r="D19" s="140">
        <f>ROUND('[3]Sheet1'!F12,1)</f>
        <v>22</v>
      </c>
    </row>
    <row r="20" spans="1:4" ht="26.25" customHeight="1">
      <c r="A20" s="125" t="s">
        <v>254</v>
      </c>
      <c r="B20" s="126">
        <f>'[3]Sheet1'!C13/10000</f>
        <v>397.8146882693</v>
      </c>
      <c r="C20" s="127">
        <f>'[3]Sheet1'!D13/10000</f>
        <v>386.2008059913</v>
      </c>
      <c r="D20" s="128">
        <f>ROUND('[3]Sheet1'!F13,1)</f>
        <v>8.7</v>
      </c>
    </row>
    <row r="21" spans="1:4" ht="26.25" customHeight="1">
      <c r="A21" s="141" t="s">
        <v>255</v>
      </c>
      <c r="B21" s="126">
        <f>'[3]Sheet1'!C14/10000</f>
        <v>1313.1206882927002</v>
      </c>
      <c r="C21" s="127">
        <f>'[3]Sheet1'!D14/10000</f>
        <v>1252.8710777070999</v>
      </c>
      <c r="D21" s="128">
        <f>ROUND('[3]Sheet1'!F14,1)</f>
        <v>26.5</v>
      </c>
    </row>
    <row r="22" spans="1:4" ht="17.25">
      <c r="A22" s="112" t="s">
        <v>256</v>
      </c>
      <c r="B22" s="116"/>
      <c r="C22" s="116"/>
      <c r="D22" s="142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G7" sqref="G7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9" bestFit="1" customWidth="1"/>
  </cols>
  <sheetData>
    <row r="1" spans="1:4" ht="24.75">
      <c r="A1" s="380" t="s">
        <v>257</v>
      </c>
      <c r="B1" s="380"/>
      <c r="C1" s="380"/>
      <c r="D1" s="380"/>
    </row>
    <row r="3" spans="1:4" ht="17.25">
      <c r="A3" s="97"/>
      <c r="B3" s="388" t="s">
        <v>258</v>
      </c>
      <c r="C3" s="388"/>
      <c r="D3" s="388"/>
    </row>
    <row r="4" spans="1:5" s="94" customFormat="1" ht="35.25">
      <c r="A4" s="98" t="s">
        <v>259</v>
      </c>
      <c r="B4" s="99" t="s">
        <v>260</v>
      </c>
      <c r="C4" s="100" t="s">
        <v>261</v>
      </c>
      <c r="D4" s="101" t="s">
        <v>262</v>
      </c>
      <c r="E4" s="102"/>
    </row>
    <row r="5" spans="1:6" s="95" customFormat="1" ht="26.25" customHeight="1">
      <c r="A5" s="103" t="s">
        <v>314</v>
      </c>
      <c r="B5" s="104">
        <f>'[6]Sheet1'!$C$11</f>
        <v>100.60644022</v>
      </c>
      <c r="C5" s="105">
        <f>'[6]Sheet1'!D11</f>
        <v>101.22267719</v>
      </c>
      <c r="D5" s="105">
        <f>'[6]Sheet1'!$E$11</f>
        <v>101.31730074</v>
      </c>
      <c r="E5" s="106"/>
      <c r="F5" s="106"/>
    </row>
    <row r="6" spans="1:5" s="95" customFormat="1" ht="26.25" customHeight="1">
      <c r="A6" s="107" t="s">
        <v>275</v>
      </c>
      <c r="B6" s="108">
        <f>'[6]Sheet1'!$C$12</f>
        <v>101.33740881</v>
      </c>
      <c r="C6" s="109">
        <f>'[6]Sheet1'!D12</f>
        <v>99.77124771</v>
      </c>
      <c r="D6" s="109">
        <f>'[6]Sheet1'!$E$12</f>
        <v>100.25082197</v>
      </c>
      <c r="E6" s="106"/>
    </row>
    <row r="7" spans="1:5" s="95" customFormat="1" ht="26.25" customHeight="1">
      <c r="A7" s="107" t="s">
        <v>276</v>
      </c>
      <c r="B7" s="108">
        <f>'[6]Sheet1'!C19</f>
        <v>100</v>
      </c>
      <c r="C7" s="109">
        <f>'[6]Sheet1'!D19</f>
        <v>100.92540939</v>
      </c>
      <c r="D7" s="109">
        <f>'[6]Sheet1'!E19</f>
        <v>100.92540939</v>
      </c>
      <c r="E7" s="106"/>
    </row>
    <row r="8" spans="1:5" s="95" customFormat="1" ht="26.25" customHeight="1">
      <c r="A8" s="107" t="s">
        <v>277</v>
      </c>
      <c r="B8" s="108">
        <f>'[6]Sheet1'!C20</f>
        <v>100.53095424</v>
      </c>
      <c r="C8" s="109">
        <f>'[6]Sheet1'!D20</f>
        <v>105.0492055</v>
      </c>
      <c r="D8" s="109">
        <f>'[6]Sheet1'!E20</f>
        <v>104.7717968</v>
      </c>
      <c r="E8" s="106"/>
    </row>
    <row r="9" spans="1:5" s="95" customFormat="1" ht="26.25" customHeight="1">
      <c r="A9" s="107" t="s">
        <v>278</v>
      </c>
      <c r="B9" s="108">
        <f>'[6]Sheet1'!C21</f>
        <v>99.77477819</v>
      </c>
      <c r="C9" s="109">
        <f>'[6]Sheet1'!D21</f>
        <v>99.57218309</v>
      </c>
      <c r="D9" s="109">
        <f>'[6]Sheet1'!E21</f>
        <v>99.93272082</v>
      </c>
      <c r="E9" s="106"/>
    </row>
    <row r="10" spans="1:5" s="95" customFormat="1" ht="26.25" customHeight="1">
      <c r="A10" s="107" t="s">
        <v>279</v>
      </c>
      <c r="B10" s="108">
        <f>'[6]Sheet1'!C22</f>
        <v>100.81453983</v>
      </c>
      <c r="C10" s="109">
        <f>'[6]Sheet1'!D22</f>
        <v>99.72548548</v>
      </c>
      <c r="D10" s="109">
        <f>'[6]Sheet1'!E22</f>
        <v>99.57036671</v>
      </c>
      <c r="E10" s="106"/>
    </row>
    <row r="11" spans="1:5" s="95" customFormat="1" ht="26.25" customHeight="1">
      <c r="A11" s="107" t="s">
        <v>280</v>
      </c>
      <c r="B11" s="108">
        <f>'[6]Sheet1'!C23</f>
        <v>100.11110149</v>
      </c>
      <c r="C11" s="109">
        <f>'[6]Sheet1'!D23</f>
        <v>101.10902622</v>
      </c>
      <c r="D11" s="109">
        <f>'[6]Sheet1'!E23</f>
        <v>101.12254554</v>
      </c>
      <c r="E11" s="106"/>
    </row>
    <row r="12" spans="1:5" s="95" customFormat="1" ht="26.25" customHeight="1">
      <c r="A12" s="107" t="s">
        <v>281</v>
      </c>
      <c r="B12" s="108">
        <f>'[6]Sheet1'!C24</f>
        <v>100.04597542</v>
      </c>
      <c r="C12" s="109">
        <f>'[6]Sheet1'!D24</f>
        <v>101.58225751</v>
      </c>
      <c r="D12" s="109">
        <f>'[6]Sheet1'!E24</f>
        <v>101.54625327</v>
      </c>
      <c r="E12" s="106"/>
    </row>
    <row r="13" spans="1:5" s="95" customFormat="1" ht="26.25" customHeight="1">
      <c r="A13" s="107" t="s">
        <v>282</v>
      </c>
      <c r="B13" s="108">
        <f>'[6]Sheet1'!C25</f>
        <v>99.67739432</v>
      </c>
      <c r="C13" s="109">
        <f>'[6]Sheet1'!D25</f>
        <v>100.43283722</v>
      </c>
      <c r="D13" s="109">
        <f>'[6]Sheet1'!E25</f>
        <v>100.31988068</v>
      </c>
      <c r="E13" s="106"/>
    </row>
    <row r="14" spans="1:5" s="95" customFormat="1" ht="26.25" customHeight="1">
      <c r="A14" s="110" t="s">
        <v>263</v>
      </c>
      <c r="B14" s="108">
        <f>'[6]Sheet1'!C26</f>
        <v>100.59125618</v>
      </c>
      <c r="C14" s="111">
        <f>'[6]Sheet1'!D26</f>
        <v>100.38488222</v>
      </c>
      <c r="D14" s="111">
        <f>'[6]Sheet1'!E26</f>
        <v>100.44676138</v>
      </c>
      <c r="E14" s="106"/>
    </row>
    <row r="15" ht="15.75">
      <c r="A15" s="112" t="s">
        <v>264</v>
      </c>
    </row>
  </sheetData>
  <sheetProtection/>
  <mergeCells count="2">
    <mergeCell ref="A1:D1"/>
    <mergeCell ref="B3:D3"/>
  </mergeCells>
  <printOptions horizontalCentered="1"/>
  <pageMargins left="0.75" right="0.75" top="0.83" bottom="0.98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5"/>
  <sheetViews>
    <sheetView zoomScalePageLayoutView="0" workbookViewId="0" topLeftCell="A1">
      <selection activeCell="N7" sqref="N7"/>
    </sheetView>
  </sheetViews>
  <sheetFormatPr defaultColWidth="8.00390625" defaultRowHeight="14.25"/>
  <cols>
    <col min="1" max="1" width="12.375" style="74" customWidth="1"/>
    <col min="2" max="2" width="10.125" style="75" customWidth="1"/>
    <col min="3" max="3" width="8.75390625" style="75" customWidth="1"/>
    <col min="4" max="5" width="9.75390625" style="76" customWidth="1"/>
    <col min="6" max="6" width="11.00390625" style="77" customWidth="1"/>
    <col min="7" max="7" width="7.25390625" style="76" customWidth="1"/>
    <col min="8" max="8" width="6.75390625" style="76" customWidth="1"/>
    <col min="9" max="9" width="11.125" style="77" customWidth="1"/>
    <col min="10" max="10" width="7.50390625" style="76" customWidth="1"/>
    <col min="11" max="11" width="7.50390625" style="76" bestFit="1" customWidth="1"/>
    <col min="12" max="12" width="11.00390625" style="77" customWidth="1"/>
    <col min="13" max="13" width="7.50390625" style="78" customWidth="1"/>
    <col min="14" max="14" width="8.50390625" style="78" customWidth="1"/>
  </cols>
  <sheetData>
    <row r="1" ht="27.75" customHeight="1"/>
    <row r="2" spans="1:14" ht="33" customHeight="1">
      <c r="A2" s="390" t="s">
        <v>302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4" s="71" customFormat="1" ht="26.25" customHeight="1">
      <c r="A3" s="79"/>
      <c r="B3" s="80"/>
      <c r="C3" s="80"/>
      <c r="D3" s="81"/>
      <c r="E3" s="81"/>
      <c r="F3" s="391"/>
      <c r="G3" s="391"/>
      <c r="H3" s="82"/>
      <c r="I3" s="89"/>
      <c r="J3" s="90"/>
      <c r="K3" s="90"/>
      <c r="L3" s="392"/>
      <c r="M3" s="392"/>
      <c r="N3" s="91"/>
    </row>
    <row r="4" spans="1:14" s="72" customFormat="1" ht="39" customHeight="1">
      <c r="A4" s="296"/>
      <c r="B4" s="393" t="s">
        <v>265</v>
      </c>
      <c r="C4" s="393"/>
      <c r="D4" s="394" t="s">
        <v>39</v>
      </c>
      <c r="E4" s="394"/>
      <c r="F4" s="394" t="s">
        <v>46</v>
      </c>
      <c r="G4" s="394"/>
      <c r="H4" s="394"/>
      <c r="I4" s="394" t="s">
        <v>30</v>
      </c>
      <c r="J4" s="394"/>
      <c r="K4" s="394"/>
      <c r="L4" s="394" t="s">
        <v>266</v>
      </c>
      <c r="M4" s="394"/>
      <c r="N4" s="394"/>
    </row>
    <row r="5" spans="1:14" s="72" customFormat="1" ht="35.25">
      <c r="A5" s="296"/>
      <c r="B5" s="297" t="s">
        <v>267</v>
      </c>
      <c r="C5" s="297" t="s">
        <v>268</v>
      </c>
      <c r="D5" s="297" t="s">
        <v>104</v>
      </c>
      <c r="E5" s="297" t="s">
        <v>268</v>
      </c>
      <c r="F5" s="7" t="s">
        <v>195</v>
      </c>
      <c r="G5" s="297" t="s">
        <v>104</v>
      </c>
      <c r="H5" s="297" t="s">
        <v>268</v>
      </c>
      <c r="I5" s="7" t="s">
        <v>195</v>
      </c>
      <c r="J5" s="297" t="s">
        <v>104</v>
      </c>
      <c r="K5" s="297" t="s">
        <v>268</v>
      </c>
      <c r="L5" s="7" t="s">
        <v>195</v>
      </c>
      <c r="M5" s="297" t="s">
        <v>104</v>
      </c>
      <c r="N5" s="297" t="s">
        <v>268</v>
      </c>
    </row>
    <row r="6" spans="1:14" s="73" customFormat="1" ht="30" customHeight="1">
      <c r="A6" s="84" t="s">
        <v>105</v>
      </c>
      <c r="B6" s="85">
        <f>'[4]Sheet1'!$G$5</f>
        <v>7.1</v>
      </c>
      <c r="C6" s="85" t="s">
        <v>38</v>
      </c>
      <c r="D6" s="85">
        <v>9.051335306534767</v>
      </c>
      <c r="E6" s="85" t="s">
        <v>38</v>
      </c>
      <c r="F6" s="92">
        <v>235.75595085340225</v>
      </c>
      <c r="G6" s="85">
        <v>9.8</v>
      </c>
      <c r="H6" s="85" t="s">
        <v>38</v>
      </c>
      <c r="I6" s="304">
        <f>'[1]Sheet1'!$B$3/10000</f>
        <v>67.901</v>
      </c>
      <c r="J6" s="305">
        <f>'[1]Sheet1'!$C$3</f>
        <v>9.676596102096255</v>
      </c>
      <c r="K6" s="85" t="str">
        <f>'[10]Sheet1'!$H$6</f>
        <v>—</v>
      </c>
      <c r="L6" s="92">
        <f>'[1]Sheet1'!$D$3/10000</f>
        <v>29.7204</v>
      </c>
      <c r="M6" s="85">
        <f>'[1]Sheet1'!$E$3</f>
        <v>1.3718441104842753</v>
      </c>
      <c r="N6" s="85" t="str">
        <f>'[10]Sheet1'!$H$6</f>
        <v>—</v>
      </c>
    </row>
    <row r="7" spans="1:14" s="72" customFormat="1" ht="30" customHeight="1">
      <c r="A7" s="86" t="s">
        <v>269</v>
      </c>
      <c r="B7" s="87">
        <f>'[4]Sheet1'!$G$6</f>
        <v>-5.5</v>
      </c>
      <c r="C7" s="306">
        <f>RANK(B7,B$7:B$18)</f>
        <v>11</v>
      </c>
      <c r="D7" s="87">
        <v>2.313269953199452</v>
      </c>
      <c r="E7" s="306">
        <v>11</v>
      </c>
      <c r="F7" s="93">
        <v>85.08833248933692</v>
      </c>
      <c r="G7" s="87">
        <v>9.9</v>
      </c>
      <c r="H7" s="306">
        <v>4</v>
      </c>
      <c r="I7" s="93">
        <f>'[1]Sheet1'!B11/10000</f>
        <v>5.1449</v>
      </c>
      <c r="J7" s="87">
        <f>'[1]Sheet1'!C11</f>
        <v>-12.7406251590034</v>
      </c>
      <c r="K7" s="306">
        <f>RANK(J7,J$7:J$18)</f>
        <v>11</v>
      </c>
      <c r="L7" s="93">
        <f>'[1]Sheet1'!$D$11/10000</f>
        <v>1.4889</v>
      </c>
      <c r="M7" s="87">
        <f>'[1]Sheet1'!$E$11</f>
        <v>-16.391509433962256</v>
      </c>
      <c r="N7" s="306">
        <f>RANK(M7,M$7:M$18)</f>
        <v>10</v>
      </c>
    </row>
    <row r="8" spans="1:14" s="72" customFormat="1" ht="30" customHeight="1">
      <c r="A8" s="86" t="s">
        <v>108</v>
      </c>
      <c r="B8" s="87">
        <f>'[4]Sheet1'!$G$7</f>
        <v>3.3</v>
      </c>
      <c r="C8" s="306">
        <f>RANK(B8,B$7:B$18)</f>
        <v>10</v>
      </c>
      <c r="D8" s="87">
        <v>10.2</v>
      </c>
      <c r="E8" s="306">
        <v>3</v>
      </c>
      <c r="F8" s="93">
        <v>4.5340948209214025</v>
      </c>
      <c r="G8" s="87">
        <v>10.2</v>
      </c>
      <c r="H8" s="306">
        <v>1</v>
      </c>
      <c r="I8" s="93">
        <f>'[1]Sheet1'!B12/10000</f>
        <v>2.3668</v>
      </c>
      <c r="J8" s="87">
        <f>'[1]Sheet1'!C12</f>
        <v>35.88242048455621</v>
      </c>
      <c r="K8" s="306">
        <f>RANK(J8,J$7:J$18)</f>
        <v>2</v>
      </c>
      <c r="L8" s="93">
        <f>'[1]Sheet1'!$D$12/10000</f>
        <v>0.6002</v>
      </c>
      <c r="M8" s="87">
        <f>'[1]Sheet1'!$E$12</f>
        <v>27.295864262990463</v>
      </c>
      <c r="N8" s="306">
        <f>RANK(M8,M$7:M$18)</f>
        <v>2</v>
      </c>
    </row>
    <row r="9" spans="1:14" s="72" customFormat="1" ht="30" customHeight="1">
      <c r="A9" s="86" t="s">
        <v>109</v>
      </c>
      <c r="B9" s="87">
        <f>'[4]Sheet1'!G9</f>
        <v>8.4</v>
      </c>
      <c r="C9" s="306">
        <f>RANK(B9,B$7:B$18)</f>
        <v>4</v>
      </c>
      <c r="D9" s="87">
        <v>10.1</v>
      </c>
      <c r="E9" s="306">
        <v>5</v>
      </c>
      <c r="F9" s="93">
        <v>5.667694544008603</v>
      </c>
      <c r="G9" s="87">
        <v>9.2</v>
      </c>
      <c r="H9" s="306">
        <v>12</v>
      </c>
      <c r="I9" s="93">
        <f>'[1]Sheet1'!B13/10000</f>
        <v>0.9477</v>
      </c>
      <c r="J9" s="87">
        <f>'[1]Sheet1'!C13</f>
        <v>66.78986272439283</v>
      </c>
      <c r="K9" s="306">
        <f>RANK(J9,J$7:J$18)</f>
        <v>1</v>
      </c>
      <c r="L9" s="93">
        <f>'[1]Sheet1'!$D$13/10000</f>
        <v>0.4683</v>
      </c>
      <c r="M9" s="87">
        <f>'[1]Sheet1'!$E$13</f>
        <v>50.3370786516854</v>
      </c>
      <c r="N9" s="306">
        <f>RANK(M9,M$7:M$18)</f>
        <v>1</v>
      </c>
    </row>
    <row r="10" spans="1:14" s="72" customFormat="1" ht="30" customHeight="1">
      <c r="A10" s="86" t="s">
        <v>110</v>
      </c>
      <c r="B10" s="87">
        <f>'[4]Sheet1'!G10</f>
        <v>8.8</v>
      </c>
      <c r="C10" s="306">
        <f aca="true" t="shared" si="0" ref="C10:C18">RANK(B10,B$7:B$18)</f>
        <v>1</v>
      </c>
      <c r="D10" s="87">
        <v>10.5</v>
      </c>
      <c r="E10" s="306">
        <v>1</v>
      </c>
      <c r="F10" s="93">
        <v>20.192956328019385</v>
      </c>
      <c r="G10" s="87">
        <v>9.6</v>
      </c>
      <c r="H10" s="306">
        <v>8</v>
      </c>
      <c r="I10" s="93">
        <f>'[1]Sheet1'!B20/10000</f>
        <v>2.9065</v>
      </c>
      <c r="J10" s="87">
        <f>'[1]Sheet1'!C20</f>
        <v>28.118663492903096</v>
      </c>
      <c r="K10" s="306">
        <f aca="true" t="shared" si="1" ref="K10:K18">RANK(J10,J$7:J$18)</f>
        <v>4</v>
      </c>
      <c r="L10" s="93">
        <f>'[1]Sheet1'!$D$20/10000</f>
        <v>1.691</v>
      </c>
      <c r="M10" s="87">
        <f>'[1]Sheet1'!$E$20</f>
        <v>15.71096209114549</v>
      </c>
      <c r="N10" s="306">
        <f aca="true" t="shared" si="2" ref="N10:N18">RANK(M10,M$7:M$18)</f>
        <v>4</v>
      </c>
    </row>
    <row r="11" spans="1:14" s="72" customFormat="1" ht="30" customHeight="1">
      <c r="A11" s="86" t="s">
        <v>111</v>
      </c>
      <c r="B11" s="87">
        <f>'[4]Sheet1'!G11</f>
        <v>8.7</v>
      </c>
      <c r="C11" s="306">
        <f t="shared" si="0"/>
        <v>2</v>
      </c>
      <c r="D11" s="87">
        <v>10.2</v>
      </c>
      <c r="E11" s="306">
        <v>3</v>
      </c>
      <c r="F11" s="93">
        <v>20.631431250999704</v>
      </c>
      <c r="G11" s="87">
        <v>10.1</v>
      </c>
      <c r="H11" s="306">
        <v>2</v>
      </c>
      <c r="I11" s="93">
        <f>'[1]Sheet1'!B19/10000</f>
        <v>2.0901</v>
      </c>
      <c r="J11" s="87">
        <f>'[1]Sheet1'!C19</f>
        <v>19.27752097243622</v>
      </c>
      <c r="K11" s="306">
        <f t="shared" si="1"/>
        <v>5</v>
      </c>
      <c r="L11" s="93">
        <f>'[1]Sheet1'!$D$19/10000</f>
        <v>1.0652</v>
      </c>
      <c r="M11" s="87">
        <f>'[1]Sheet1'!$E$19</f>
        <v>12.588521297960042</v>
      </c>
      <c r="N11" s="306">
        <f t="shared" si="2"/>
        <v>5</v>
      </c>
    </row>
    <row r="12" spans="1:14" s="72" customFormat="1" ht="30" customHeight="1">
      <c r="A12" s="86" t="s">
        <v>112</v>
      </c>
      <c r="B12" s="87">
        <f>'[4]Sheet1'!G12</f>
        <v>8.3</v>
      </c>
      <c r="C12" s="306">
        <f t="shared" si="0"/>
        <v>5</v>
      </c>
      <c r="D12" s="87">
        <v>9.6</v>
      </c>
      <c r="E12" s="306">
        <v>10</v>
      </c>
      <c r="F12" s="93">
        <v>16.665686541889844</v>
      </c>
      <c r="G12" s="87">
        <v>9.8</v>
      </c>
      <c r="H12" s="306">
        <v>6</v>
      </c>
      <c r="I12" s="93">
        <f>'[1]Sheet1'!B17/10000</f>
        <v>3.6821</v>
      </c>
      <c r="J12" s="87">
        <f>'[1]Sheet1'!C17</f>
        <v>12.506110975311671</v>
      </c>
      <c r="K12" s="306">
        <f t="shared" si="1"/>
        <v>8</v>
      </c>
      <c r="L12" s="93">
        <f>'[1]Sheet1'!$D$17/10000</f>
        <v>2.3812</v>
      </c>
      <c r="M12" s="87">
        <f>'[1]Sheet1'!$E$17</f>
        <v>-4.307989069281476</v>
      </c>
      <c r="N12" s="306">
        <f t="shared" si="2"/>
        <v>9</v>
      </c>
    </row>
    <row r="13" spans="1:14" s="72" customFormat="1" ht="30" customHeight="1">
      <c r="A13" s="86" t="s">
        <v>284</v>
      </c>
      <c r="B13" s="87">
        <f>'[4]Sheet1'!G13</f>
        <v>8.7</v>
      </c>
      <c r="C13" s="306">
        <f t="shared" si="0"/>
        <v>2</v>
      </c>
      <c r="D13" s="87">
        <v>-25.44072439452715</v>
      </c>
      <c r="E13" s="306">
        <v>12</v>
      </c>
      <c r="F13" s="93">
        <v>20.67868059977585</v>
      </c>
      <c r="G13" s="87">
        <v>10</v>
      </c>
      <c r="H13" s="306">
        <v>3</v>
      </c>
      <c r="I13" s="93">
        <f>'[1]Sheet1'!B16/10000</f>
        <v>3.9041</v>
      </c>
      <c r="J13" s="87">
        <f>'[1]Sheet1'!C16</f>
        <v>12.913581675150397</v>
      </c>
      <c r="K13" s="306">
        <f t="shared" si="1"/>
        <v>7</v>
      </c>
      <c r="L13" s="93">
        <f>'[1]Sheet1'!$D$16/10000</f>
        <v>1.9989</v>
      </c>
      <c r="M13" s="87">
        <f>'[1]Sheet1'!$E$16</f>
        <v>10.363295053003526</v>
      </c>
      <c r="N13" s="306">
        <f t="shared" si="2"/>
        <v>7</v>
      </c>
    </row>
    <row r="14" spans="1:14" s="72" customFormat="1" ht="30" customHeight="1">
      <c r="A14" s="86" t="s">
        <v>114</v>
      </c>
      <c r="B14" s="87">
        <f>'[4]Sheet1'!G14</f>
        <v>4.1</v>
      </c>
      <c r="C14" s="306">
        <f t="shared" si="0"/>
        <v>9</v>
      </c>
      <c r="D14" s="87">
        <v>9.8</v>
      </c>
      <c r="E14" s="306">
        <v>9</v>
      </c>
      <c r="F14" s="93">
        <v>15.163731991461129</v>
      </c>
      <c r="G14" s="87">
        <v>9.4</v>
      </c>
      <c r="H14" s="306">
        <v>11</v>
      </c>
      <c r="I14" s="93">
        <f>'[1]Sheet1'!B15/10000</f>
        <v>4.0739</v>
      </c>
      <c r="J14" s="87">
        <f>'[1]Sheet1'!C15</f>
        <v>34.40778620917189</v>
      </c>
      <c r="K14" s="306">
        <f t="shared" si="1"/>
        <v>3</v>
      </c>
      <c r="L14" s="93">
        <f>'[1]Sheet1'!$D$15/10000</f>
        <v>2.0694</v>
      </c>
      <c r="M14" s="87">
        <f>'[1]Sheet1'!$E$15</f>
        <v>21.180535222814314</v>
      </c>
      <c r="N14" s="306">
        <f t="shared" si="2"/>
        <v>3</v>
      </c>
    </row>
    <row r="15" spans="1:14" s="72" customFormat="1" ht="30" customHeight="1">
      <c r="A15" s="86" t="s">
        <v>115</v>
      </c>
      <c r="B15" s="87">
        <f>'[4]Sheet1'!G15</f>
        <v>6</v>
      </c>
      <c r="C15" s="306">
        <f t="shared" si="0"/>
        <v>8</v>
      </c>
      <c r="D15" s="87">
        <v>10</v>
      </c>
      <c r="E15" s="306">
        <v>7</v>
      </c>
      <c r="F15" s="93">
        <v>14.01945444959743</v>
      </c>
      <c r="G15" s="87">
        <v>9.5</v>
      </c>
      <c r="H15" s="306">
        <v>10</v>
      </c>
      <c r="I15" s="93">
        <f>'[1]Sheet1'!B18/10000</f>
        <v>2.0753</v>
      </c>
      <c r="J15" s="87">
        <f>'[1]Sheet1'!C18</f>
        <v>10.724003628021123</v>
      </c>
      <c r="K15" s="306">
        <f t="shared" si="1"/>
        <v>9</v>
      </c>
      <c r="L15" s="93">
        <f>'[1]Sheet1'!$D$18/10000</f>
        <v>1.2056</v>
      </c>
      <c r="M15" s="87">
        <f>'[1]Sheet1'!$E$18</f>
        <v>11.382113821138205</v>
      </c>
      <c r="N15" s="306">
        <f t="shared" si="2"/>
        <v>6</v>
      </c>
    </row>
    <row r="16" spans="1:14" s="72" customFormat="1" ht="42.75" customHeight="1">
      <c r="A16" s="86" t="s">
        <v>270</v>
      </c>
      <c r="B16" s="87">
        <f>'[4]Sheet1'!G16</f>
        <v>8</v>
      </c>
      <c r="C16" s="306">
        <f t="shared" si="0"/>
        <v>7</v>
      </c>
      <c r="D16" s="87">
        <v>10</v>
      </c>
      <c r="E16" s="306">
        <v>7</v>
      </c>
      <c r="F16" s="93">
        <v>22.116822460048716</v>
      </c>
      <c r="G16" s="87">
        <v>9.9</v>
      </c>
      <c r="H16" s="306">
        <v>4</v>
      </c>
      <c r="I16" s="93">
        <f>'[1]Sheet1'!B8/10000</f>
        <v>7.6156</v>
      </c>
      <c r="J16" s="87">
        <f>'[1]Sheet1'!C8</f>
        <v>13.026313836655333</v>
      </c>
      <c r="K16" s="306">
        <f t="shared" si="1"/>
        <v>6</v>
      </c>
      <c r="L16" s="93">
        <f>'[1]Sheet1'!$D$8/10000</f>
        <v>2.1977</v>
      </c>
      <c r="M16" s="87">
        <f>'[1]Sheet1'!$E$8</f>
        <v>-24.780093781017897</v>
      </c>
      <c r="N16" s="306">
        <f t="shared" si="2"/>
        <v>11</v>
      </c>
    </row>
    <row r="17" spans="1:14" s="72" customFormat="1" ht="30" customHeight="1">
      <c r="A17" s="86" t="s">
        <v>271</v>
      </c>
      <c r="B17" s="87">
        <f>'[4]Sheet1'!G17</f>
        <v>-6.5</v>
      </c>
      <c r="C17" s="306">
        <f t="shared" si="0"/>
        <v>12</v>
      </c>
      <c r="D17" s="87">
        <v>10.4</v>
      </c>
      <c r="E17" s="306">
        <v>2</v>
      </c>
      <c r="F17" s="93">
        <v>4.274121183365602</v>
      </c>
      <c r="G17" s="87">
        <v>9.6</v>
      </c>
      <c r="H17" s="306">
        <v>8</v>
      </c>
      <c r="I17" s="93">
        <f>'[1]Sheet1'!B9/10000</f>
        <v>1.2196</v>
      </c>
      <c r="J17" s="87">
        <f>'[1]Sheet1'!C9</f>
        <v>1.2956810631229274</v>
      </c>
      <c r="K17" s="306">
        <f t="shared" si="1"/>
        <v>10</v>
      </c>
      <c r="L17" s="93">
        <f>'[1]Sheet1'!$D$9/10000</f>
        <v>0.3902</v>
      </c>
      <c r="M17" s="87">
        <f>'[1]Sheet1'!$E$9</f>
        <v>2.738283307003698</v>
      </c>
      <c r="N17" s="306">
        <f t="shared" si="2"/>
        <v>8</v>
      </c>
    </row>
    <row r="18" spans="1:14" s="72" customFormat="1" ht="30" customHeight="1">
      <c r="A18" s="86" t="s">
        <v>116</v>
      </c>
      <c r="B18" s="87">
        <f>'[4]Sheet1'!G18</f>
        <v>8.3</v>
      </c>
      <c r="C18" s="306">
        <f t="shared" si="0"/>
        <v>5</v>
      </c>
      <c r="D18" s="87">
        <v>10.1</v>
      </c>
      <c r="E18" s="306">
        <v>5</v>
      </c>
      <c r="F18" s="93">
        <v>1.9528651245012003</v>
      </c>
      <c r="G18" s="87">
        <v>9.8</v>
      </c>
      <c r="H18" s="306">
        <v>6</v>
      </c>
      <c r="I18" s="93">
        <f>'[1]Sheet1'!B7/10000</f>
        <v>0.4431</v>
      </c>
      <c r="J18" s="87">
        <f>'[1]Sheet1'!C7</f>
        <v>-38.492504164353136</v>
      </c>
      <c r="K18" s="306">
        <f t="shared" si="1"/>
        <v>12</v>
      </c>
      <c r="L18" s="93">
        <f>'[1]Sheet1'!$D$7/10000</f>
        <v>0.2201</v>
      </c>
      <c r="M18" s="87">
        <f>'[1]Sheet1'!$E$7</f>
        <v>-50.30480921201174</v>
      </c>
      <c r="N18" s="306">
        <f t="shared" si="2"/>
        <v>12</v>
      </c>
    </row>
    <row r="19" spans="1:14" s="72" customFormat="1" ht="65.25" customHeight="1">
      <c r="A19" s="389"/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88"/>
    </row>
    <row r="20" spans="1:5" ht="15.75">
      <c r="A20" s="74" t="s">
        <v>31</v>
      </c>
      <c r="D20" s="77"/>
      <c r="E20" s="77"/>
    </row>
    <row r="21" spans="4:5" ht="15.75">
      <c r="D21" s="77"/>
      <c r="E21" s="77"/>
    </row>
    <row r="22" spans="4:5" ht="15.75">
      <c r="D22" s="77"/>
      <c r="E22" s="77"/>
    </row>
    <row r="23" spans="4:5" ht="15.75">
      <c r="D23" s="77"/>
      <c r="E23" s="77"/>
    </row>
    <row r="24" spans="4:5" ht="15.75">
      <c r="D24" s="77"/>
      <c r="E24" s="77"/>
    </row>
    <row r="25" spans="4:5" ht="15.75">
      <c r="D25" s="77"/>
      <c r="E25" s="77"/>
    </row>
    <row r="26" spans="4:5" ht="15.75">
      <c r="D26" s="77"/>
      <c r="E26" s="77"/>
    </row>
    <row r="27" spans="4:5" ht="15.75">
      <c r="D27" s="77"/>
      <c r="E27" s="77"/>
    </row>
    <row r="28" spans="4:5" ht="15.75">
      <c r="D28" s="77"/>
      <c r="E28" s="77"/>
    </row>
    <row r="29" spans="4:5" ht="15.75">
      <c r="D29" s="77"/>
      <c r="E29" s="77"/>
    </row>
    <row r="30" spans="4:5" ht="15.75">
      <c r="D30" s="77"/>
      <c r="E30" s="77"/>
    </row>
    <row r="31" spans="4:5" ht="15.75">
      <c r="D31" s="77"/>
      <c r="E31" s="77"/>
    </row>
    <row r="32" spans="4:5" ht="15.75">
      <c r="D32" s="77"/>
      <c r="E32" s="77"/>
    </row>
    <row r="33" spans="4:5" ht="15.75">
      <c r="D33" s="77"/>
      <c r="E33" s="77"/>
    </row>
    <row r="34" spans="4:5" ht="15.75">
      <c r="D34" s="77"/>
      <c r="E34" s="77"/>
    </row>
    <row r="35" spans="4:5" ht="15.75">
      <c r="D35" s="77"/>
      <c r="E35" s="77"/>
    </row>
    <row r="36" spans="4:5" ht="15.75">
      <c r="D36" s="77"/>
      <c r="E36" s="77"/>
    </row>
    <row r="37" spans="4:5" ht="15.75">
      <c r="D37" s="77"/>
      <c r="E37" s="77"/>
    </row>
    <row r="38" spans="4:5" ht="15.75">
      <c r="D38" s="77"/>
      <c r="E38" s="77"/>
    </row>
    <row r="39" spans="4:5" ht="15.75">
      <c r="D39" s="77"/>
      <c r="E39" s="77"/>
    </row>
    <row r="40" spans="4:5" ht="15.75">
      <c r="D40" s="77"/>
      <c r="E40" s="77"/>
    </row>
    <row r="41" spans="4:5" ht="15.75">
      <c r="D41" s="77"/>
      <c r="E41" s="77"/>
    </row>
    <row r="42" spans="4:5" ht="15.75">
      <c r="D42" s="77"/>
      <c r="E42" s="77"/>
    </row>
    <row r="43" spans="4:5" ht="15.75">
      <c r="D43" s="77"/>
      <c r="E43" s="77"/>
    </row>
    <row r="44" spans="4:5" ht="15.75">
      <c r="D44" s="77"/>
      <c r="E44" s="77"/>
    </row>
    <row r="45" spans="4:5" ht="15.75">
      <c r="D45" s="77"/>
      <c r="E45" s="77"/>
    </row>
  </sheetData>
  <sheetProtection/>
  <mergeCells count="9">
    <mergeCell ref="A19:M19"/>
    <mergeCell ref="A2:N2"/>
    <mergeCell ref="F3:G3"/>
    <mergeCell ref="L3:M3"/>
    <mergeCell ref="B4:C4"/>
    <mergeCell ref="D4:E4"/>
    <mergeCell ref="F4:H4"/>
    <mergeCell ref="I4:K4"/>
    <mergeCell ref="L4:N4"/>
  </mergeCells>
  <printOptions horizontalCentered="1"/>
  <pageMargins left="0.39" right="0.39" top="0.51" bottom="0.43" header="0.47" footer="0.51"/>
  <pageSetup fitToHeight="1" fitToWidth="1" horizontalDpi="600" verticalDpi="600" orientation="landscape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S13"/>
  <sheetViews>
    <sheetView zoomScalePageLayoutView="0" workbookViewId="0" topLeftCell="A1">
      <selection activeCell="H6" sqref="H6"/>
    </sheetView>
  </sheetViews>
  <sheetFormatPr defaultColWidth="8.00390625" defaultRowHeight="14.25"/>
  <cols>
    <col min="1" max="1" width="29.375" style="59" customWidth="1"/>
    <col min="2" max="2" width="7.125" style="58" bestFit="1" customWidth="1"/>
    <col min="3" max="3" width="14.375" style="58" customWidth="1"/>
    <col min="4" max="4" width="15.50390625" style="58" customWidth="1"/>
    <col min="5" max="32" width="9.00390625" style="59" customWidth="1"/>
    <col min="33" max="128" width="8.00390625" style="59" customWidth="1"/>
    <col min="129" max="149" width="9.00390625" style="59" customWidth="1"/>
    <col min="150" max="16384" width="8.00390625" style="59" customWidth="1"/>
  </cols>
  <sheetData>
    <row r="1" spans="1:4" ht="31.5" customHeight="1">
      <c r="A1" s="356" t="s">
        <v>303</v>
      </c>
      <c r="B1" s="356"/>
      <c r="C1" s="356"/>
      <c r="D1" s="356"/>
    </row>
    <row r="2" spans="1:4" ht="15.75" customHeight="1">
      <c r="A2" s="60"/>
      <c r="B2" s="60"/>
      <c r="C2" s="60"/>
      <c r="D2" s="60"/>
    </row>
    <row r="3" spans="1:4" s="57" customFormat="1" ht="27.75" customHeight="1">
      <c r="A3" s="61" t="s">
        <v>21</v>
      </c>
      <c r="B3" s="62" t="s">
        <v>22</v>
      </c>
      <c r="C3" s="63" t="s">
        <v>178</v>
      </c>
      <c r="D3" s="64" t="s">
        <v>24</v>
      </c>
    </row>
    <row r="4" spans="1:4" s="57" customFormat="1" ht="34.5" customHeight="1">
      <c r="A4" s="65" t="s">
        <v>272</v>
      </c>
      <c r="B4" s="66" t="s">
        <v>26</v>
      </c>
      <c r="C4" s="67">
        <v>6.55</v>
      </c>
      <c r="D4" s="67">
        <v>117.9</v>
      </c>
    </row>
    <row r="5" spans="1:9" s="57" customFormat="1" ht="34.5" customHeight="1">
      <c r="A5" s="65" t="s">
        <v>30</v>
      </c>
      <c r="B5" s="66" t="s">
        <v>26</v>
      </c>
      <c r="C5" s="67">
        <v>1.5</v>
      </c>
      <c r="D5" s="67">
        <v>9.2</v>
      </c>
      <c r="I5" s="57" t="s">
        <v>286</v>
      </c>
    </row>
    <row r="6" spans="1:4" s="57" customFormat="1" ht="34.5" customHeight="1">
      <c r="A6" s="65" t="s">
        <v>266</v>
      </c>
      <c r="B6" s="66" t="s">
        <v>26</v>
      </c>
      <c r="C6" s="67">
        <v>0.9</v>
      </c>
      <c r="D6" s="67">
        <v>75.4</v>
      </c>
    </row>
    <row r="7" spans="1:4" s="57" customFormat="1" ht="34.5" customHeight="1">
      <c r="A7" s="65" t="s">
        <v>265</v>
      </c>
      <c r="B7" s="66" t="s">
        <v>26</v>
      </c>
      <c r="C7" s="67">
        <v>7.58</v>
      </c>
      <c r="D7" s="67">
        <v>2.5</v>
      </c>
    </row>
    <row r="8" spans="1:4" s="57" customFormat="1" ht="34.5" customHeight="1">
      <c r="A8" s="65" t="s">
        <v>39</v>
      </c>
      <c r="B8" s="66" t="s">
        <v>26</v>
      </c>
      <c r="C8" s="67">
        <v>11.57</v>
      </c>
      <c r="D8" s="67">
        <v>12.1</v>
      </c>
    </row>
    <row r="9" spans="1:4" s="57" customFormat="1" ht="34.5" customHeight="1">
      <c r="A9" s="65" t="s">
        <v>310</v>
      </c>
      <c r="B9" s="66" t="s">
        <v>311</v>
      </c>
      <c r="C9" s="67">
        <v>4.77</v>
      </c>
      <c r="D9" s="67">
        <v>8.8</v>
      </c>
    </row>
    <row r="10" spans="1:4" s="57" customFormat="1" ht="34.5" customHeight="1">
      <c r="A10" s="65" t="s">
        <v>273</v>
      </c>
      <c r="B10" s="66" t="s">
        <v>274</v>
      </c>
      <c r="C10" s="67">
        <v>9.07</v>
      </c>
      <c r="D10" s="67">
        <v>19.6</v>
      </c>
    </row>
    <row r="11" spans="1:4" s="57" customFormat="1" ht="34.5" customHeight="1">
      <c r="A11" s="68" t="s">
        <v>285</v>
      </c>
      <c r="B11" s="66" t="s">
        <v>52</v>
      </c>
      <c r="C11" s="67">
        <v>3.8</v>
      </c>
      <c r="D11" s="69">
        <v>9.7</v>
      </c>
    </row>
    <row r="12" spans="1:4" ht="32.25" customHeight="1">
      <c r="A12" s="357" t="s">
        <v>309</v>
      </c>
      <c r="B12" s="357"/>
      <c r="C12" s="357"/>
      <c r="D12" s="357"/>
    </row>
    <row r="13" spans="1:149" s="58" customFormat="1" ht="15.75">
      <c r="A13" s="70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</row>
  </sheetData>
  <sheetProtection/>
  <mergeCells count="2">
    <mergeCell ref="A1:D1"/>
    <mergeCell ref="A12:D1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U31"/>
  <sheetViews>
    <sheetView zoomScale="55" zoomScaleNormal="55" zoomScalePageLayoutView="0" workbookViewId="0" topLeftCell="A1">
      <selection activeCell="O12" sqref="O12"/>
    </sheetView>
  </sheetViews>
  <sheetFormatPr defaultColWidth="10.125" defaultRowHeight="14.25"/>
  <cols>
    <col min="1" max="1" width="11.00390625" style="354" customWidth="1"/>
    <col min="2" max="2" width="50.625" style="38" customWidth="1"/>
    <col min="3" max="3" width="14.75390625" style="38" customWidth="1"/>
    <col min="4" max="4" width="15.875" style="38" customWidth="1"/>
    <col min="5" max="5" width="13.75390625" style="38" customWidth="1"/>
    <col min="6" max="6" width="15.875" style="38" customWidth="1"/>
    <col min="7" max="7" width="13.75390625" style="39" customWidth="1"/>
    <col min="8" max="8" width="10.125" style="38" customWidth="1"/>
    <col min="9" max="9" width="11.00390625" style="38" customWidth="1"/>
    <col min="10" max="16384" width="10.125" style="38" customWidth="1"/>
  </cols>
  <sheetData>
    <row r="1" spans="1:7" ht="45" customHeight="1" thickBot="1">
      <c r="A1" s="405"/>
      <c r="B1" s="405"/>
      <c r="C1" s="405"/>
      <c r="D1" s="405"/>
      <c r="E1" s="405"/>
      <c r="F1" s="405"/>
      <c r="G1" s="405"/>
    </row>
    <row r="2" spans="1:17" s="34" customFormat="1" ht="36" customHeight="1">
      <c r="A2" s="402"/>
      <c r="B2" s="404"/>
      <c r="C2" s="406"/>
      <c r="D2" s="408"/>
      <c r="E2" s="406"/>
      <c r="F2" s="409"/>
      <c r="G2" s="410"/>
      <c r="I2" s="38"/>
      <c r="J2" s="38"/>
      <c r="K2" s="38"/>
      <c r="L2" s="38"/>
      <c r="M2" s="38"/>
      <c r="N2" s="38"/>
      <c r="O2" s="38"/>
      <c r="P2" s="38"/>
      <c r="Q2" s="38"/>
    </row>
    <row r="3" spans="1:17" s="34" customFormat="1" ht="36" customHeight="1">
      <c r="A3" s="403"/>
      <c r="B3" s="403"/>
      <c r="C3" s="407"/>
      <c r="D3" s="40"/>
      <c r="E3" s="40"/>
      <c r="F3" s="40"/>
      <c r="G3" s="41"/>
      <c r="I3" s="38"/>
      <c r="J3" s="38"/>
      <c r="K3" s="38"/>
      <c r="L3" s="38"/>
      <c r="M3" s="38"/>
      <c r="N3" s="38"/>
      <c r="O3" s="38"/>
      <c r="P3" s="38"/>
      <c r="Q3" s="38"/>
    </row>
    <row r="4" spans="1:7" ht="36.75" customHeight="1">
      <c r="A4" s="339"/>
      <c r="B4" s="340"/>
      <c r="C4" s="42"/>
      <c r="D4" s="341"/>
      <c r="E4" s="341"/>
      <c r="F4" s="342"/>
      <c r="G4" s="342"/>
    </row>
    <row r="5" spans="1:7" ht="36.75" customHeight="1">
      <c r="A5" s="343"/>
      <c r="B5" s="344"/>
      <c r="C5" s="42"/>
      <c r="D5" s="341"/>
      <c r="E5" s="341"/>
      <c r="F5" s="342"/>
      <c r="G5" s="342"/>
    </row>
    <row r="6" spans="1:7" ht="36.75" customHeight="1">
      <c r="A6" s="395"/>
      <c r="B6" s="340"/>
      <c r="C6" s="42"/>
      <c r="D6" s="43"/>
      <c r="E6" s="43"/>
      <c r="F6" s="342"/>
      <c r="G6" s="342"/>
    </row>
    <row r="7" spans="1:7" ht="36.75" customHeight="1">
      <c r="A7" s="396"/>
      <c r="B7" s="345"/>
      <c r="C7" s="42"/>
      <c r="D7" s="43"/>
      <c r="E7" s="43"/>
      <c r="F7" s="342"/>
      <c r="G7" s="342"/>
    </row>
    <row r="8" spans="1:7" ht="36.75" customHeight="1">
      <c r="A8" s="396"/>
      <c r="B8" s="346"/>
      <c r="C8" s="42"/>
      <c r="D8" s="44"/>
      <c r="E8" s="44"/>
      <c r="F8" s="342"/>
      <c r="G8" s="342"/>
    </row>
    <row r="9" spans="1:7" ht="36.75" customHeight="1">
      <c r="A9" s="396"/>
      <c r="B9" s="347"/>
      <c r="C9" s="47"/>
      <c r="D9" s="44"/>
      <c r="E9" s="44"/>
      <c r="F9" s="44"/>
      <c r="G9" s="46"/>
    </row>
    <row r="10" spans="1:7" ht="36.75" customHeight="1">
      <c r="A10" s="396"/>
      <c r="B10" s="347"/>
      <c r="C10" s="47"/>
      <c r="D10" s="44"/>
      <c r="E10" s="44"/>
      <c r="F10" s="44"/>
      <c r="G10" s="46"/>
    </row>
    <row r="11" spans="1:7" ht="36.75" customHeight="1">
      <c r="A11" s="397"/>
      <c r="B11" s="347"/>
      <c r="C11" s="47"/>
      <c r="D11" s="44"/>
      <c r="E11" s="44"/>
      <c r="F11" s="44"/>
      <c r="G11" s="46"/>
    </row>
    <row r="12" spans="1:7" ht="36.75" customHeight="1">
      <c r="A12" s="395"/>
      <c r="B12" s="340"/>
      <c r="C12" s="42"/>
      <c r="D12" s="43"/>
      <c r="E12" s="43"/>
      <c r="F12" s="342"/>
      <c r="G12" s="342"/>
    </row>
    <row r="13" spans="1:17" s="35" customFormat="1" ht="36.75" customHeight="1">
      <c r="A13" s="396"/>
      <c r="B13" s="340"/>
      <c r="C13" s="42"/>
      <c r="D13" s="43"/>
      <c r="E13" s="43"/>
      <c r="F13" s="342"/>
      <c r="G13" s="342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35" customFormat="1" ht="36.75" customHeight="1">
      <c r="A14" s="397"/>
      <c r="B14" s="340"/>
      <c r="C14" s="42"/>
      <c r="D14" s="43"/>
      <c r="E14" s="43"/>
      <c r="F14" s="342"/>
      <c r="G14" s="342"/>
      <c r="I14" s="38"/>
      <c r="J14" s="38"/>
      <c r="K14" s="38"/>
      <c r="L14" s="38"/>
      <c r="M14" s="38"/>
      <c r="N14" s="38"/>
      <c r="O14" s="38"/>
      <c r="P14" s="38"/>
      <c r="Q14" s="38"/>
    </row>
    <row r="15" spans="1:7" ht="36.75" customHeight="1">
      <c r="A15" s="395"/>
      <c r="B15" s="340"/>
      <c r="C15" s="42"/>
      <c r="D15" s="44"/>
      <c r="E15" s="44"/>
      <c r="F15" s="342"/>
      <c r="G15" s="342"/>
    </row>
    <row r="16" spans="1:7" ht="36.75" customHeight="1">
      <c r="A16" s="396"/>
      <c r="B16" s="348"/>
      <c r="C16" s="45"/>
      <c r="D16" s="44"/>
      <c r="E16" s="44"/>
      <c r="F16" s="342"/>
      <c r="G16" s="342"/>
    </row>
    <row r="17" spans="1:17" s="36" customFormat="1" ht="36.75" customHeight="1">
      <c r="A17" s="396"/>
      <c r="B17" s="348"/>
      <c r="C17" s="45"/>
      <c r="D17" s="44"/>
      <c r="E17" s="44"/>
      <c r="F17" s="44"/>
      <c r="G17" s="46"/>
      <c r="I17" s="38"/>
      <c r="J17" s="38"/>
      <c r="K17" s="38"/>
      <c r="L17" s="38"/>
      <c r="M17" s="38"/>
      <c r="N17" s="38"/>
      <c r="O17" s="38"/>
      <c r="P17" s="38"/>
      <c r="Q17" s="38"/>
    </row>
    <row r="18" spans="1:7" ht="36.75" customHeight="1">
      <c r="A18" s="397"/>
      <c r="B18" s="340"/>
      <c r="C18" s="42"/>
      <c r="D18" s="44"/>
      <c r="E18" s="44"/>
      <c r="F18" s="44"/>
      <c r="G18" s="46"/>
    </row>
    <row r="19" spans="1:17" s="37" customFormat="1" ht="36.75" customHeight="1">
      <c r="A19" s="398"/>
      <c r="B19" s="349"/>
      <c r="C19" s="48"/>
      <c r="D19" s="44"/>
      <c r="E19" s="44"/>
      <c r="F19" s="44"/>
      <c r="G19" s="46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37" customFormat="1" ht="36.75" customHeight="1">
      <c r="A20" s="399"/>
      <c r="B20" s="345"/>
      <c r="C20" s="47"/>
      <c r="D20" s="44"/>
      <c r="E20" s="44"/>
      <c r="F20" s="44"/>
      <c r="G20" s="46"/>
      <c r="H20" s="350"/>
      <c r="I20" s="38"/>
      <c r="J20" s="38"/>
      <c r="K20" s="38"/>
      <c r="L20" s="38"/>
      <c r="M20" s="38"/>
      <c r="N20" s="38"/>
      <c r="O20" s="38"/>
      <c r="P20" s="38"/>
      <c r="Q20" s="38"/>
    </row>
    <row r="21" spans="1:17" s="37" customFormat="1" ht="36.75" customHeight="1">
      <c r="A21" s="395"/>
      <c r="B21" s="340"/>
      <c r="C21" s="47"/>
      <c r="D21" s="44"/>
      <c r="E21" s="44"/>
      <c r="F21" s="44"/>
      <c r="G21" s="46"/>
      <c r="I21" s="38"/>
      <c r="J21" s="38"/>
      <c r="K21" s="38"/>
      <c r="L21" s="38"/>
      <c r="M21" s="38"/>
      <c r="N21" s="38"/>
      <c r="O21" s="38"/>
      <c r="P21" s="38"/>
      <c r="Q21" s="38"/>
    </row>
    <row r="22" spans="1:151" ht="36.75" customHeight="1">
      <c r="A22" s="397"/>
      <c r="B22" s="340"/>
      <c r="C22" s="47"/>
      <c r="D22" s="44"/>
      <c r="E22" s="44"/>
      <c r="F22" s="44"/>
      <c r="G22" s="46"/>
      <c r="H22" s="37"/>
      <c r="R22" s="53"/>
      <c r="S22" s="54"/>
      <c r="T22" s="53"/>
      <c r="U22" s="54"/>
      <c r="V22" s="53"/>
      <c r="W22" s="54"/>
      <c r="X22" s="53"/>
      <c r="Y22" s="54"/>
      <c r="Z22" s="53"/>
      <c r="AA22" s="54"/>
      <c r="AB22" s="53"/>
      <c r="AC22" s="54"/>
      <c r="AD22" s="53"/>
      <c r="AE22" s="54"/>
      <c r="AF22" s="53"/>
      <c r="AG22" s="54"/>
      <c r="AH22" s="53"/>
      <c r="AI22" s="54"/>
      <c r="AJ22" s="53"/>
      <c r="AK22" s="54"/>
      <c r="AL22" s="53"/>
      <c r="AM22" s="54"/>
      <c r="AN22" s="53"/>
      <c r="AO22" s="54"/>
      <c r="AP22" s="53"/>
      <c r="AQ22" s="54"/>
      <c r="AR22" s="53"/>
      <c r="AS22" s="54"/>
      <c r="AT22" s="53"/>
      <c r="AU22" s="54"/>
      <c r="AV22" s="53"/>
      <c r="AW22" s="54"/>
      <c r="AX22" s="53"/>
      <c r="AY22" s="54"/>
      <c r="AZ22" s="53"/>
      <c r="BA22" s="54"/>
      <c r="BB22" s="53"/>
      <c r="BC22" s="54"/>
      <c r="BD22" s="53"/>
      <c r="BE22" s="54"/>
      <c r="BF22" s="53"/>
      <c r="BG22" s="54"/>
      <c r="BH22" s="53"/>
      <c r="BI22" s="54"/>
      <c r="BJ22" s="53"/>
      <c r="BK22" s="54"/>
      <c r="BL22" s="53"/>
      <c r="BM22" s="54"/>
      <c r="BN22" s="53"/>
      <c r="BO22" s="54"/>
      <c r="BP22" s="53"/>
      <c r="BQ22" s="54"/>
      <c r="BR22" s="53"/>
      <c r="BS22" s="54"/>
      <c r="BT22" s="53"/>
      <c r="BU22" s="54"/>
      <c r="BV22" s="53"/>
      <c r="BW22" s="54"/>
      <c r="BX22" s="53"/>
      <c r="BY22" s="54"/>
      <c r="BZ22" s="53"/>
      <c r="CA22" s="54"/>
      <c r="CB22" s="53"/>
      <c r="CC22" s="54"/>
      <c r="CD22" s="53"/>
      <c r="CE22" s="54"/>
      <c r="CF22" s="53"/>
      <c r="CG22" s="54"/>
      <c r="CH22" s="53"/>
      <c r="CI22" s="54"/>
      <c r="CJ22" s="53"/>
      <c r="CK22" s="54"/>
      <c r="CL22" s="53"/>
      <c r="CM22" s="54"/>
      <c r="CN22" s="53"/>
      <c r="CO22" s="54"/>
      <c r="CP22" s="53"/>
      <c r="CQ22" s="54"/>
      <c r="CR22" s="53"/>
      <c r="CS22" s="54"/>
      <c r="CT22" s="53"/>
      <c r="CU22" s="54"/>
      <c r="CV22" s="53"/>
      <c r="CW22" s="54"/>
      <c r="CX22" s="53"/>
      <c r="CY22" s="54"/>
      <c r="CZ22" s="53"/>
      <c r="DA22" s="54"/>
      <c r="DB22" s="53"/>
      <c r="DC22" s="54"/>
      <c r="DD22" s="53"/>
      <c r="DE22" s="54"/>
      <c r="DF22" s="53"/>
      <c r="DG22" s="54"/>
      <c r="DH22" s="53"/>
      <c r="DI22" s="54"/>
      <c r="DJ22" s="53"/>
      <c r="DK22" s="54"/>
      <c r="DL22" s="53"/>
      <c r="DM22" s="54"/>
      <c r="DN22" s="53"/>
      <c r="DO22" s="54"/>
      <c r="DP22" s="53"/>
      <c r="DQ22" s="54"/>
      <c r="DR22" s="53"/>
      <c r="DS22" s="54"/>
      <c r="DT22" s="53"/>
      <c r="DU22" s="54"/>
      <c r="DV22" s="53"/>
      <c r="DW22" s="54"/>
      <c r="DX22" s="53"/>
      <c r="DY22" s="54"/>
      <c r="DZ22" s="53"/>
      <c r="EA22" s="54"/>
      <c r="EB22" s="53"/>
      <c r="EC22" s="54"/>
      <c r="ED22" s="53"/>
      <c r="EE22" s="54"/>
      <c r="EF22" s="53"/>
      <c r="EG22" s="54"/>
      <c r="EH22" s="53"/>
      <c r="EI22" s="54"/>
      <c r="EJ22" s="53"/>
      <c r="EK22" s="54"/>
      <c r="EL22" s="53"/>
      <c r="EM22" s="54"/>
      <c r="EN22" s="53"/>
      <c r="EO22" s="54"/>
      <c r="EP22" s="53"/>
      <c r="EQ22" s="54"/>
      <c r="ER22" s="53"/>
      <c r="ES22" s="54"/>
      <c r="ET22" s="55"/>
      <c r="EU22" s="56"/>
    </row>
    <row r="23" spans="1:8" ht="36.75" customHeight="1">
      <c r="A23" s="398"/>
      <c r="B23" s="351"/>
      <c r="C23" s="49"/>
      <c r="D23" s="44"/>
      <c r="E23" s="44"/>
      <c r="F23" s="352"/>
      <c r="G23" s="342"/>
      <c r="H23" s="37"/>
    </row>
    <row r="24" spans="1:7" ht="36.75" customHeight="1">
      <c r="A24" s="400"/>
      <c r="B24" s="345"/>
      <c r="C24" s="47"/>
      <c r="D24" s="44"/>
      <c r="E24" s="44"/>
      <c r="F24" s="352"/>
      <c r="G24" s="342"/>
    </row>
    <row r="25" spans="1:7" ht="36.75" customHeight="1">
      <c r="A25" s="400"/>
      <c r="B25" s="345"/>
      <c r="C25" s="47"/>
      <c r="D25" s="44"/>
      <c r="E25" s="44"/>
      <c r="F25" s="352"/>
      <c r="G25" s="342"/>
    </row>
    <row r="26" spans="1:7" ht="36.75" customHeight="1">
      <c r="A26" s="399"/>
      <c r="B26" s="345"/>
      <c r="C26" s="47"/>
      <c r="D26" s="44"/>
      <c r="E26" s="44"/>
      <c r="F26" s="352"/>
      <c r="G26" s="342"/>
    </row>
    <row r="27" spans="1:7" ht="36.75" customHeight="1">
      <c r="A27" s="398"/>
      <c r="B27" s="345"/>
      <c r="C27" s="47"/>
      <c r="D27" s="44"/>
      <c r="E27" s="44"/>
      <c r="F27" s="352"/>
      <c r="G27" s="342"/>
    </row>
    <row r="28" spans="1:7" ht="36.75" customHeight="1">
      <c r="A28" s="400"/>
      <c r="B28" s="345"/>
      <c r="C28" s="47"/>
      <c r="D28" s="44"/>
      <c r="E28" s="44"/>
      <c r="F28" s="352"/>
      <c r="G28" s="342"/>
    </row>
    <row r="29" spans="1:7" ht="36.75" customHeight="1">
      <c r="A29" s="400"/>
      <c r="B29" s="345"/>
      <c r="C29" s="47"/>
      <c r="D29" s="44"/>
      <c r="E29" s="44"/>
      <c r="F29" s="352"/>
      <c r="G29" s="342"/>
    </row>
    <row r="30" spans="1:7" ht="36.75" customHeight="1">
      <c r="A30" s="400"/>
      <c r="B30" s="345"/>
      <c r="C30" s="47"/>
      <c r="D30" s="44"/>
      <c r="E30" s="44"/>
      <c r="F30" s="44"/>
      <c r="G30" s="46"/>
    </row>
    <row r="31" spans="1:7" ht="36.75" customHeight="1" thickBot="1">
      <c r="A31" s="401"/>
      <c r="B31" s="353"/>
      <c r="C31" s="50"/>
      <c r="D31" s="51"/>
      <c r="E31" s="51"/>
      <c r="F31" s="51"/>
      <c r="G31" s="52"/>
    </row>
    <row r="32" ht="39" customHeight="1"/>
    <row r="33" ht="39" customHeight="1"/>
    <row r="34" ht="39" customHeight="1"/>
    <row r="35" ht="39" customHeight="1"/>
    <row r="36" ht="39" customHeight="1"/>
    <row r="37" ht="39" customHeight="1"/>
    <row r="38" ht="39" customHeight="1"/>
    <row r="39" ht="39" customHeight="1"/>
    <row r="40" ht="39" customHeight="1"/>
    <row r="41" ht="39" customHeight="1"/>
    <row r="42" ht="39" customHeight="1"/>
    <row r="43" ht="39" customHeight="1"/>
    <row r="44" ht="39" customHeight="1"/>
    <row r="45" ht="39" customHeight="1"/>
    <row r="46" ht="39" customHeight="1"/>
    <row r="47" ht="39" customHeight="1"/>
    <row r="48" ht="39" customHeight="1"/>
    <row r="49" ht="39" customHeight="1"/>
    <row r="50" ht="39" customHeight="1"/>
    <row r="51" ht="39" customHeight="1"/>
    <row r="52" ht="39" customHeight="1"/>
    <row r="53" ht="39" customHeight="1"/>
    <row r="54" ht="39" customHeight="1"/>
    <row r="55" ht="39" customHeight="1"/>
    <row r="56" ht="39" customHeight="1"/>
    <row r="57" ht="39" customHeight="1"/>
    <row r="58" ht="39" customHeight="1"/>
    <row r="59" ht="39" customHeight="1"/>
    <row r="60" ht="39" customHeight="1"/>
    <row r="61" ht="39" customHeight="1"/>
    <row r="62" ht="39" customHeight="1"/>
    <row r="63" ht="39" customHeight="1"/>
    <row r="64" ht="39" customHeight="1"/>
    <row r="65" ht="39" customHeight="1"/>
    <row r="66" ht="39" customHeight="1"/>
    <row r="67" ht="39" customHeight="1"/>
    <row r="68" ht="39" customHeight="1"/>
    <row r="69" ht="39" customHeight="1"/>
    <row r="70" ht="39" customHeight="1"/>
    <row r="71" ht="39" customHeight="1"/>
    <row r="72" ht="39" customHeight="1"/>
    <row r="73" ht="39" customHeight="1"/>
    <row r="74" ht="39" customHeight="1"/>
    <row r="75" ht="39" customHeight="1"/>
  </sheetData>
  <sheetProtection/>
  <mergeCells count="13">
    <mergeCell ref="A6:A11"/>
    <mergeCell ref="A2:A3"/>
    <mergeCell ref="B2:B3"/>
    <mergeCell ref="A1:G1"/>
    <mergeCell ref="C2:C3"/>
    <mergeCell ref="D2:E2"/>
    <mergeCell ref="F2:G2"/>
    <mergeCell ref="A12:A14"/>
    <mergeCell ref="A15:A18"/>
    <mergeCell ref="A19:A20"/>
    <mergeCell ref="A21:A22"/>
    <mergeCell ref="A23:A26"/>
    <mergeCell ref="A27:A3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G40"/>
  <sheetViews>
    <sheetView zoomScale="85" zoomScaleNormal="85" zoomScalePageLayoutView="0" workbookViewId="0" topLeftCell="A1">
      <selection activeCell="A1" sqref="A1:IV16384"/>
    </sheetView>
  </sheetViews>
  <sheetFormatPr defaultColWidth="10.125" defaultRowHeight="25.5" customHeight="1"/>
  <cols>
    <col min="1" max="1" width="10.625" style="333" customWidth="1"/>
    <col min="2" max="3" width="12.375" style="333" customWidth="1"/>
    <col min="4" max="4" width="11.00390625" style="333" customWidth="1"/>
    <col min="5" max="5" width="7.125" style="333" customWidth="1"/>
    <col min="6" max="6" width="11.00390625" style="333" customWidth="1"/>
    <col min="7" max="7" width="7.125" style="333" customWidth="1"/>
    <col min="8" max="8" width="11.00390625" style="333" hidden="1" customWidth="1"/>
    <col min="9" max="9" width="5.50390625" style="333" hidden="1" customWidth="1"/>
    <col min="10" max="10" width="11.00390625" style="333" customWidth="1"/>
    <col min="11" max="11" width="7.125" style="333" customWidth="1"/>
    <col min="12" max="12" width="11.00390625" style="333" customWidth="1"/>
    <col min="13" max="13" width="7.125" style="333" customWidth="1"/>
    <col min="14" max="14" width="11.00390625" style="333" customWidth="1"/>
    <col min="15" max="15" width="7.125" style="333" customWidth="1"/>
    <col min="16" max="16" width="11.00390625" style="333" customWidth="1"/>
    <col min="17" max="17" width="7.125" style="333" customWidth="1"/>
    <col min="18" max="18" width="11.00390625" style="333" customWidth="1"/>
    <col min="19" max="19" width="7.125" style="333" customWidth="1"/>
    <col min="20" max="31" width="12.25390625" style="333" customWidth="1"/>
    <col min="32" max="32" width="14.00390625" style="333" customWidth="1"/>
    <col min="33" max="33" width="10.375" style="333" customWidth="1"/>
    <col min="34" max="34" width="14.00390625" style="333" customWidth="1"/>
    <col min="35" max="35" width="10.375" style="333" customWidth="1"/>
    <col min="36" max="36" width="14.00390625" style="333" customWidth="1"/>
    <col min="37" max="37" width="10.375" style="333" customWidth="1"/>
    <col min="38" max="38" width="14.00390625" style="333" customWidth="1"/>
    <col min="39" max="39" width="10.375" style="333" customWidth="1"/>
    <col min="40" max="40" width="14.00390625" style="333" customWidth="1"/>
    <col min="41" max="41" width="10.375" style="333" customWidth="1"/>
    <col min="42" max="42" width="14.00390625" style="333" customWidth="1"/>
    <col min="43" max="43" width="10.375" style="333" customWidth="1"/>
    <col min="44" max="44" width="11.00390625" style="333" customWidth="1"/>
    <col min="45" max="45" width="7.625" style="333" customWidth="1"/>
    <col min="46" max="46" width="11.00390625" style="333" customWidth="1"/>
    <col min="47" max="47" width="7.625" style="333" customWidth="1"/>
    <col min="48" max="48" width="11.00390625" style="333" customWidth="1"/>
    <col min="49" max="49" width="7.625" style="333" customWidth="1"/>
    <col min="50" max="50" width="11.00390625" style="333" customWidth="1"/>
    <col min="51" max="51" width="7.625" style="333" customWidth="1"/>
    <col min="52" max="52" width="11.00390625" style="333" customWidth="1"/>
    <col min="53" max="53" width="7.625" style="333" customWidth="1"/>
    <col min="54" max="54" width="11.00390625" style="333" customWidth="1"/>
    <col min="55" max="55" width="7.625" style="333" customWidth="1"/>
    <col min="56" max="56" width="11.00390625" style="333" customWidth="1"/>
    <col min="57" max="57" width="7.625" style="333" customWidth="1"/>
    <col min="58" max="58" width="11.00390625" style="333" customWidth="1"/>
    <col min="59" max="59" width="7.625" style="333" customWidth="1"/>
    <col min="60" max="16384" width="10.125" style="333" customWidth="1"/>
  </cols>
  <sheetData>
    <row r="1" spans="1:59" s="309" customFormat="1" ht="36" customHeight="1" thickBot="1">
      <c r="A1" s="308"/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411"/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  <c r="BA1" s="411"/>
      <c r="BB1" s="411"/>
      <c r="BC1" s="411"/>
      <c r="BD1" s="411"/>
      <c r="BE1" s="411"/>
      <c r="BF1" s="411"/>
      <c r="BG1" s="411"/>
    </row>
    <row r="2" spans="1:59" s="294" customFormat="1" ht="32.25" customHeight="1">
      <c r="A2" s="423"/>
      <c r="B2" s="412"/>
      <c r="C2" s="412"/>
      <c r="D2" s="413"/>
      <c r="E2" s="412"/>
      <c r="F2" s="412"/>
      <c r="G2" s="412"/>
      <c r="H2" s="412"/>
      <c r="I2" s="412"/>
      <c r="J2" s="412"/>
      <c r="K2" s="412"/>
      <c r="L2" s="414"/>
      <c r="M2" s="415"/>
      <c r="N2" s="415"/>
      <c r="O2" s="415"/>
      <c r="P2" s="415"/>
      <c r="Q2" s="415"/>
      <c r="R2" s="415"/>
      <c r="S2" s="416"/>
      <c r="T2" s="425"/>
      <c r="U2" s="426"/>
      <c r="V2" s="426"/>
      <c r="W2" s="415"/>
      <c r="X2" s="413"/>
      <c r="Y2" s="412"/>
      <c r="Z2" s="412"/>
      <c r="AA2" s="412"/>
      <c r="AB2" s="412"/>
      <c r="AC2" s="412"/>
      <c r="AD2" s="412"/>
      <c r="AE2" s="417"/>
      <c r="AF2" s="418"/>
      <c r="AG2" s="412"/>
      <c r="AH2" s="412"/>
      <c r="AI2" s="412"/>
      <c r="AJ2" s="413"/>
      <c r="AK2" s="412"/>
      <c r="AL2" s="412"/>
      <c r="AM2" s="412"/>
      <c r="AN2" s="413"/>
      <c r="AO2" s="412"/>
      <c r="AP2" s="412"/>
      <c r="AQ2" s="417"/>
      <c r="AR2" s="418"/>
      <c r="AS2" s="412"/>
      <c r="AT2" s="412"/>
      <c r="AU2" s="412"/>
      <c r="AV2" s="413"/>
      <c r="AW2" s="412"/>
      <c r="AX2" s="412"/>
      <c r="AY2" s="412"/>
      <c r="AZ2" s="419"/>
      <c r="BA2" s="419"/>
      <c r="BB2" s="419"/>
      <c r="BC2" s="419"/>
      <c r="BD2" s="419"/>
      <c r="BE2" s="419"/>
      <c r="BF2" s="419"/>
      <c r="BG2" s="420"/>
    </row>
    <row r="3" spans="1:59" s="294" customFormat="1" ht="35.25" customHeight="1">
      <c r="A3" s="424"/>
      <c r="B3" s="14"/>
      <c r="C3" s="13"/>
      <c r="D3" s="12"/>
      <c r="E3" s="13"/>
      <c r="F3" s="14"/>
      <c r="G3" s="13"/>
      <c r="H3" s="12"/>
      <c r="I3" s="13"/>
      <c r="J3" s="14"/>
      <c r="K3" s="13"/>
      <c r="L3" s="12"/>
      <c r="M3" s="13"/>
      <c r="N3" s="14"/>
      <c r="O3" s="13"/>
      <c r="P3" s="310"/>
      <c r="Q3" s="13"/>
      <c r="R3" s="14"/>
      <c r="S3" s="18"/>
      <c r="T3" s="12"/>
      <c r="U3" s="12"/>
      <c r="V3" s="14"/>
      <c r="W3" s="14"/>
      <c r="X3" s="12"/>
      <c r="Y3" s="12"/>
      <c r="Z3" s="14"/>
      <c r="AA3" s="14"/>
      <c r="AB3" s="12"/>
      <c r="AC3" s="12"/>
      <c r="AD3" s="14"/>
      <c r="AE3" s="29"/>
      <c r="AF3" s="311"/>
      <c r="AG3" s="12"/>
      <c r="AH3" s="14"/>
      <c r="AI3" s="14"/>
      <c r="AJ3" s="12"/>
      <c r="AK3" s="12"/>
      <c r="AL3" s="14"/>
      <c r="AM3" s="14"/>
      <c r="AN3" s="12"/>
      <c r="AO3" s="12"/>
      <c r="AP3" s="14"/>
      <c r="AQ3" s="30"/>
      <c r="AR3" s="312"/>
      <c r="AS3" s="12"/>
      <c r="AT3" s="14"/>
      <c r="AU3" s="12"/>
      <c r="AV3" s="12"/>
      <c r="AW3" s="12"/>
      <c r="AX3" s="14"/>
      <c r="AY3" s="14"/>
      <c r="AZ3" s="31"/>
      <c r="BA3" s="12"/>
      <c r="BB3" s="14"/>
      <c r="BC3" s="12"/>
      <c r="BD3" s="31"/>
      <c r="BE3" s="12"/>
      <c r="BF3" s="14"/>
      <c r="BG3" s="30"/>
    </row>
    <row r="4" spans="1:59" s="294" customFormat="1" ht="32.25" customHeight="1">
      <c r="A4" s="303"/>
      <c r="B4" s="313"/>
      <c r="C4" s="314"/>
      <c r="D4" s="313"/>
      <c r="E4" s="314"/>
      <c r="F4" s="313"/>
      <c r="G4" s="314"/>
      <c r="H4" s="315"/>
      <c r="I4" s="314"/>
      <c r="J4" s="315"/>
      <c r="K4" s="314"/>
      <c r="L4" s="313"/>
      <c r="M4" s="314"/>
      <c r="N4" s="313"/>
      <c r="O4" s="314"/>
      <c r="P4" s="313"/>
      <c r="Q4" s="314"/>
      <c r="R4" s="315"/>
      <c r="S4" s="316"/>
      <c r="T4" s="315"/>
      <c r="U4" s="315"/>
      <c r="V4" s="315"/>
      <c r="W4" s="314"/>
      <c r="X4" s="20"/>
      <c r="Y4" s="21"/>
      <c r="Z4" s="20"/>
      <c r="AA4" s="22"/>
      <c r="AB4" s="20"/>
      <c r="AC4" s="21"/>
      <c r="AD4" s="20"/>
      <c r="AE4" s="22"/>
      <c r="AF4" s="317"/>
      <c r="AG4" s="314"/>
      <c r="AH4" s="315"/>
      <c r="AI4" s="314"/>
      <c r="AJ4" s="315"/>
      <c r="AK4" s="314"/>
      <c r="AL4" s="315"/>
      <c r="AM4" s="314"/>
      <c r="AN4" s="315"/>
      <c r="AO4" s="314"/>
      <c r="AP4" s="318"/>
      <c r="AQ4" s="316"/>
      <c r="AR4" s="315"/>
      <c r="AS4" s="314"/>
      <c r="AT4" s="315"/>
      <c r="AU4" s="314"/>
      <c r="AV4" s="319"/>
      <c r="AW4" s="314"/>
      <c r="AX4" s="315"/>
      <c r="AY4" s="314"/>
      <c r="AZ4" s="20"/>
      <c r="BA4" s="22"/>
      <c r="BB4" s="20"/>
      <c r="BC4" s="22"/>
      <c r="BD4" s="20"/>
      <c r="BE4" s="22"/>
      <c r="BF4" s="320"/>
      <c r="BG4" s="22"/>
    </row>
    <row r="5" spans="1:59" s="326" customFormat="1" ht="32.25" customHeight="1">
      <c r="A5" s="303"/>
      <c r="B5" s="321"/>
      <c r="C5" s="306"/>
      <c r="D5" s="322"/>
      <c r="E5" s="306"/>
      <c r="F5" s="322"/>
      <c r="G5" s="306"/>
      <c r="H5" s="322"/>
      <c r="I5" s="306"/>
      <c r="J5" s="322"/>
      <c r="K5" s="306"/>
      <c r="L5" s="322"/>
      <c r="M5" s="306"/>
      <c r="N5" s="322"/>
      <c r="O5" s="306"/>
      <c r="P5" s="322"/>
      <c r="Q5" s="306"/>
      <c r="R5" s="322"/>
      <c r="S5" s="323"/>
      <c r="T5" s="322"/>
      <c r="U5" s="306"/>
      <c r="V5" s="322"/>
      <c r="W5" s="306"/>
      <c r="X5" s="23"/>
      <c r="Y5" s="24"/>
      <c r="Z5" s="23"/>
      <c r="AA5" s="25"/>
      <c r="AB5" s="23"/>
      <c r="AC5" s="24"/>
      <c r="AD5" s="23"/>
      <c r="AE5" s="25"/>
      <c r="AF5" s="324"/>
      <c r="AG5" s="306"/>
      <c r="AH5" s="322"/>
      <c r="AI5" s="306"/>
      <c r="AJ5" s="322"/>
      <c r="AK5" s="306"/>
      <c r="AL5" s="322"/>
      <c r="AM5" s="306"/>
      <c r="AN5" s="322"/>
      <c r="AO5" s="306"/>
      <c r="AP5" s="325"/>
      <c r="AQ5" s="323"/>
      <c r="AR5" s="322"/>
      <c r="AS5" s="306"/>
      <c r="AT5" s="322"/>
      <c r="AU5" s="306"/>
      <c r="AV5" s="306"/>
      <c r="AW5" s="306"/>
      <c r="AX5" s="322"/>
      <c r="AY5" s="306"/>
      <c r="AZ5" s="32"/>
      <c r="BA5" s="25"/>
      <c r="BB5" s="23"/>
      <c r="BC5" s="25"/>
      <c r="BD5" s="32"/>
      <c r="BE5" s="25"/>
      <c r="BF5" s="23"/>
      <c r="BG5" s="25"/>
    </row>
    <row r="6" spans="1:59" s="326" customFormat="1" ht="32.25" customHeight="1">
      <c r="A6" s="303"/>
      <c r="B6" s="321"/>
      <c r="C6" s="306"/>
      <c r="D6" s="322"/>
      <c r="E6" s="306"/>
      <c r="F6" s="322"/>
      <c r="G6" s="306"/>
      <c r="H6" s="322"/>
      <c r="I6" s="306"/>
      <c r="J6" s="322"/>
      <c r="K6" s="306"/>
      <c r="L6" s="322"/>
      <c r="M6" s="306"/>
      <c r="N6" s="322"/>
      <c r="O6" s="306"/>
      <c r="P6" s="322"/>
      <c r="Q6" s="306"/>
      <c r="R6" s="322"/>
      <c r="S6" s="323"/>
      <c r="T6" s="322"/>
      <c r="U6" s="306"/>
      <c r="V6" s="322"/>
      <c r="W6" s="306"/>
      <c r="X6" s="23"/>
      <c r="Y6" s="24"/>
      <c r="Z6" s="23"/>
      <c r="AA6" s="25"/>
      <c r="AB6" s="23"/>
      <c r="AC6" s="24"/>
      <c r="AD6" s="23"/>
      <c r="AE6" s="25"/>
      <c r="AF6" s="324"/>
      <c r="AG6" s="306"/>
      <c r="AH6" s="322"/>
      <c r="AI6" s="306"/>
      <c r="AJ6" s="322"/>
      <c r="AK6" s="306"/>
      <c r="AL6" s="322"/>
      <c r="AM6" s="306"/>
      <c r="AN6" s="322"/>
      <c r="AO6" s="306"/>
      <c r="AP6" s="325"/>
      <c r="AQ6" s="323"/>
      <c r="AR6" s="322"/>
      <c r="AS6" s="306"/>
      <c r="AT6" s="322"/>
      <c r="AU6" s="306"/>
      <c r="AV6" s="306"/>
      <c r="AW6" s="306"/>
      <c r="AX6" s="322"/>
      <c r="AY6" s="306"/>
      <c r="AZ6" s="32"/>
      <c r="BA6" s="25"/>
      <c r="BB6" s="23"/>
      <c r="BC6" s="25"/>
      <c r="BD6" s="32"/>
      <c r="BE6" s="25"/>
      <c r="BF6" s="23"/>
      <c r="BG6" s="25"/>
    </row>
    <row r="7" spans="1:59" s="326" customFormat="1" ht="32.25" customHeight="1">
      <c r="A7" s="303"/>
      <c r="B7" s="321"/>
      <c r="C7" s="306"/>
      <c r="D7" s="322"/>
      <c r="E7" s="306"/>
      <c r="F7" s="322"/>
      <c r="G7" s="306"/>
      <c r="H7" s="322"/>
      <c r="I7" s="306"/>
      <c r="J7" s="322"/>
      <c r="K7" s="306"/>
      <c r="L7" s="322"/>
      <c r="M7" s="306"/>
      <c r="N7" s="322"/>
      <c r="O7" s="306"/>
      <c r="P7" s="322"/>
      <c r="Q7" s="306"/>
      <c r="R7" s="322"/>
      <c r="S7" s="323"/>
      <c r="T7" s="322"/>
      <c r="U7" s="306"/>
      <c r="V7" s="322"/>
      <c r="W7" s="306"/>
      <c r="X7" s="23"/>
      <c r="Y7" s="24"/>
      <c r="Z7" s="23"/>
      <c r="AA7" s="25"/>
      <c r="AB7" s="23"/>
      <c r="AC7" s="24"/>
      <c r="AD7" s="23"/>
      <c r="AE7" s="25"/>
      <c r="AF7" s="324"/>
      <c r="AG7" s="306"/>
      <c r="AH7" s="322"/>
      <c r="AI7" s="306"/>
      <c r="AJ7" s="322"/>
      <c r="AK7" s="306"/>
      <c r="AL7" s="322"/>
      <c r="AM7" s="306"/>
      <c r="AN7" s="322"/>
      <c r="AO7" s="306"/>
      <c r="AP7" s="325"/>
      <c r="AQ7" s="323"/>
      <c r="AR7" s="322"/>
      <c r="AS7" s="306"/>
      <c r="AT7" s="322"/>
      <c r="AU7" s="306"/>
      <c r="AV7" s="306"/>
      <c r="AW7" s="306"/>
      <c r="AX7" s="322"/>
      <c r="AY7" s="306"/>
      <c r="AZ7" s="32"/>
      <c r="BA7" s="25"/>
      <c r="BB7" s="23"/>
      <c r="BC7" s="25"/>
      <c r="BD7" s="32"/>
      <c r="BE7" s="25"/>
      <c r="BF7" s="23"/>
      <c r="BG7" s="25"/>
    </row>
    <row r="8" spans="1:59" s="326" customFormat="1" ht="32.25" customHeight="1">
      <c r="A8" s="303"/>
      <c r="B8" s="321"/>
      <c r="C8" s="306"/>
      <c r="D8" s="322"/>
      <c r="E8" s="306"/>
      <c r="F8" s="322"/>
      <c r="G8" s="306"/>
      <c r="H8" s="322"/>
      <c r="I8" s="306"/>
      <c r="J8" s="322"/>
      <c r="K8" s="306"/>
      <c r="L8" s="322"/>
      <c r="M8" s="306"/>
      <c r="N8" s="322"/>
      <c r="O8" s="306"/>
      <c r="P8" s="322"/>
      <c r="Q8" s="306"/>
      <c r="R8" s="322"/>
      <c r="S8" s="323"/>
      <c r="T8" s="322"/>
      <c r="U8" s="306"/>
      <c r="V8" s="322"/>
      <c r="W8" s="306"/>
      <c r="X8" s="23"/>
      <c r="Y8" s="24"/>
      <c r="Z8" s="23"/>
      <c r="AA8" s="25"/>
      <c r="AB8" s="23"/>
      <c r="AC8" s="24"/>
      <c r="AD8" s="23"/>
      <c r="AE8" s="25"/>
      <c r="AF8" s="324"/>
      <c r="AG8" s="306"/>
      <c r="AH8" s="322"/>
      <c r="AI8" s="306"/>
      <c r="AJ8" s="322"/>
      <c r="AK8" s="306"/>
      <c r="AL8" s="322"/>
      <c r="AM8" s="306"/>
      <c r="AN8" s="322"/>
      <c r="AO8" s="306"/>
      <c r="AP8" s="325"/>
      <c r="AQ8" s="323"/>
      <c r="AR8" s="322"/>
      <c r="AS8" s="306"/>
      <c r="AT8" s="322"/>
      <c r="AU8" s="306"/>
      <c r="AV8" s="306"/>
      <c r="AW8" s="306"/>
      <c r="AX8" s="322"/>
      <c r="AY8" s="306"/>
      <c r="AZ8" s="32"/>
      <c r="BA8" s="25"/>
      <c r="BB8" s="23"/>
      <c r="BC8" s="25"/>
      <c r="BD8" s="32"/>
      <c r="BE8" s="25"/>
      <c r="BF8" s="23"/>
      <c r="BG8" s="25"/>
    </row>
    <row r="9" spans="1:59" s="326" customFormat="1" ht="32.25" customHeight="1">
      <c r="A9" s="303"/>
      <c r="B9" s="321"/>
      <c r="C9" s="306"/>
      <c r="D9" s="322"/>
      <c r="E9" s="306"/>
      <c r="F9" s="322"/>
      <c r="G9" s="306"/>
      <c r="H9" s="322"/>
      <c r="I9" s="306"/>
      <c r="J9" s="322"/>
      <c r="K9" s="306"/>
      <c r="L9" s="322"/>
      <c r="M9" s="306"/>
      <c r="N9" s="322"/>
      <c r="O9" s="306"/>
      <c r="P9" s="322"/>
      <c r="Q9" s="306"/>
      <c r="R9" s="322"/>
      <c r="S9" s="323"/>
      <c r="T9" s="322"/>
      <c r="U9" s="306"/>
      <c r="V9" s="322"/>
      <c r="W9" s="306"/>
      <c r="X9" s="23"/>
      <c r="Y9" s="24"/>
      <c r="Z9" s="23"/>
      <c r="AA9" s="25"/>
      <c r="AB9" s="23"/>
      <c r="AC9" s="24"/>
      <c r="AD9" s="23"/>
      <c r="AE9" s="25"/>
      <c r="AF9" s="324"/>
      <c r="AG9" s="306"/>
      <c r="AH9" s="322"/>
      <c r="AI9" s="306"/>
      <c r="AJ9" s="322"/>
      <c r="AK9" s="306"/>
      <c r="AL9" s="322"/>
      <c r="AM9" s="306"/>
      <c r="AN9" s="322"/>
      <c r="AO9" s="306"/>
      <c r="AP9" s="325"/>
      <c r="AQ9" s="323"/>
      <c r="AR9" s="322"/>
      <c r="AS9" s="306"/>
      <c r="AT9" s="322"/>
      <c r="AU9" s="306"/>
      <c r="AV9" s="306"/>
      <c r="AW9" s="306"/>
      <c r="AX9" s="322"/>
      <c r="AY9" s="306"/>
      <c r="AZ9" s="32"/>
      <c r="BA9" s="25"/>
      <c r="BB9" s="23"/>
      <c r="BC9" s="25"/>
      <c r="BD9" s="32"/>
      <c r="BE9" s="25"/>
      <c r="BF9" s="23"/>
      <c r="BG9" s="25"/>
    </row>
    <row r="10" spans="1:59" s="338" customFormat="1" ht="32.25" customHeight="1">
      <c r="A10" s="303"/>
      <c r="B10" s="313"/>
      <c r="C10" s="319"/>
      <c r="D10" s="315"/>
      <c r="E10" s="319"/>
      <c r="F10" s="315"/>
      <c r="G10" s="319"/>
      <c r="H10" s="315"/>
      <c r="I10" s="319"/>
      <c r="J10" s="315"/>
      <c r="K10" s="319"/>
      <c r="L10" s="315"/>
      <c r="M10" s="319"/>
      <c r="N10" s="315"/>
      <c r="O10" s="319"/>
      <c r="P10" s="315"/>
      <c r="Q10" s="319"/>
      <c r="R10" s="315"/>
      <c r="S10" s="334"/>
      <c r="T10" s="315"/>
      <c r="U10" s="319"/>
      <c r="V10" s="315"/>
      <c r="W10" s="319"/>
      <c r="X10" s="320"/>
      <c r="Y10" s="335"/>
      <c r="Z10" s="320"/>
      <c r="AA10" s="336"/>
      <c r="AB10" s="320"/>
      <c r="AC10" s="335"/>
      <c r="AD10" s="320"/>
      <c r="AE10" s="336"/>
      <c r="AF10" s="317"/>
      <c r="AG10" s="319"/>
      <c r="AH10" s="315"/>
      <c r="AI10" s="319"/>
      <c r="AJ10" s="315"/>
      <c r="AK10" s="319"/>
      <c r="AL10" s="315"/>
      <c r="AM10" s="319"/>
      <c r="AN10" s="315"/>
      <c r="AO10" s="319"/>
      <c r="AP10" s="337"/>
      <c r="AQ10" s="334"/>
      <c r="AR10" s="315"/>
      <c r="AS10" s="319"/>
      <c r="AT10" s="315"/>
      <c r="AU10" s="319"/>
      <c r="AV10" s="319"/>
      <c r="AW10" s="319"/>
      <c r="AX10" s="315"/>
      <c r="AY10" s="319"/>
      <c r="AZ10" s="20"/>
      <c r="BA10" s="336"/>
      <c r="BB10" s="320"/>
      <c r="BC10" s="336"/>
      <c r="BD10" s="20"/>
      <c r="BE10" s="336"/>
      <c r="BF10" s="320"/>
      <c r="BG10" s="336"/>
    </row>
    <row r="11" spans="1:59" s="326" customFormat="1" ht="32.25" customHeight="1">
      <c r="A11" s="303"/>
      <c r="B11" s="321"/>
      <c r="C11" s="306"/>
      <c r="D11" s="322"/>
      <c r="E11" s="306"/>
      <c r="F11" s="322"/>
      <c r="G11" s="306"/>
      <c r="H11" s="322"/>
      <c r="I11" s="306"/>
      <c r="J11" s="322"/>
      <c r="K11" s="306"/>
      <c r="L11" s="322"/>
      <c r="M11" s="306"/>
      <c r="N11" s="322"/>
      <c r="O11" s="306"/>
      <c r="P11" s="322"/>
      <c r="Q11" s="306"/>
      <c r="R11" s="322"/>
      <c r="S11" s="323"/>
      <c r="T11" s="322"/>
      <c r="U11" s="306"/>
      <c r="V11" s="322"/>
      <c r="W11" s="306"/>
      <c r="X11" s="23"/>
      <c r="Y11" s="24"/>
      <c r="Z11" s="23"/>
      <c r="AA11" s="25"/>
      <c r="AB11" s="23"/>
      <c r="AC11" s="24"/>
      <c r="AD11" s="23"/>
      <c r="AE11" s="25"/>
      <c r="AF11" s="324"/>
      <c r="AG11" s="306"/>
      <c r="AH11" s="322"/>
      <c r="AI11" s="306"/>
      <c r="AJ11" s="322"/>
      <c r="AK11" s="306"/>
      <c r="AL11" s="322"/>
      <c r="AM11" s="306"/>
      <c r="AN11" s="322"/>
      <c r="AO11" s="306"/>
      <c r="AP11" s="325"/>
      <c r="AQ11" s="323"/>
      <c r="AR11" s="322"/>
      <c r="AS11" s="306"/>
      <c r="AT11" s="322"/>
      <c r="AU11" s="306"/>
      <c r="AV11" s="306"/>
      <c r="AW11" s="306"/>
      <c r="AX11" s="322"/>
      <c r="AY11" s="306"/>
      <c r="AZ11" s="32"/>
      <c r="BA11" s="25"/>
      <c r="BB11" s="23"/>
      <c r="BC11" s="25"/>
      <c r="BD11" s="32"/>
      <c r="BE11" s="25"/>
      <c r="BF11" s="23"/>
      <c r="BG11" s="25"/>
    </row>
    <row r="12" spans="1:59" s="326" customFormat="1" ht="32.25" customHeight="1">
      <c r="A12" s="303"/>
      <c r="B12" s="321"/>
      <c r="C12" s="306"/>
      <c r="D12" s="322"/>
      <c r="E12" s="306"/>
      <c r="F12" s="322"/>
      <c r="G12" s="306"/>
      <c r="H12" s="322"/>
      <c r="I12" s="306"/>
      <c r="J12" s="322"/>
      <c r="K12" s="306"/>
      <c r="L12" s="322"/>
      <c r="M12" s="306"/>
      <c r="N12" s="322"/>
      <c r="O12" s="306"/>
      <c r="P12" s="322"/>
      <c r="Q12" s="306"/>
      <c r="R12" s="322"/>
      <c r="S12" s="323"/>
      <c r="T12" s="322"/>
      <c r="U12" s="306"/>
      <c r="V12" s="322"/>
      <c r="W12" s="306"/>
      <c r="X12" s="23"/>
      <c r="Y12" s="24"/>
      <c r="Z12" s="23"/>
      <c r="AA12" s="25"/>
      <c r="AB12" s="23"/>
      <c r="AC12" s="24"/>
      <c r="AD12" s="23"/>
      <c r="AE12" s="25"/>
      <c r="AF12" s="324"/>
      <c r="AG12" s="306"/>
      <c r="AH12" s="322"/>
      <c r="AI12" s="306"/>
      <c r="AJ12" s="322"/>
      <c r="AK12" s="306"/>
      <c r="AL12" s="322"/>
      <c r="AM12" s="306"/>
      <c r="AN12" s="322"/>
      <c r="AO12" s="306"/>
      <c r="AP12" s="325"/>
      <c r="AQ12" s="323"/>
      <c r="AR12" s="322"/>
      <c r="AS12" s="306"/>
      <c r="AT12" s="322"/>
      <c r="AU12" s="306"/>
      <c r="AV12" s="306"/>
      <c r="AW12" s="306"/>
      <c r="AX12" s="322"/>
      <c r="AY12" s="306"/>
      <c r="AZ12" s="32"/>
      <c r="BA12" s="25"/>
      <c r="BB12" s="23"/>
      <c r="BC12" s="25"/>
      <c r="BD12" s="32"/>
      <c r="BE12" s="25"/>
      <c r="BF12" s="23"/>
      <c r="BG12" s="25"/>
    </row>
    <row r="13" spans="1:59" s="326" customFormat="1" ht="32.25" customHeight="1">
      <c r="A13" s="303"/>
      <c r="B13" s="321"/>
      <c r="C13" s="306"/>
      <c r="D13" s="322"/>
      <c r="E13" s="306"/>
      <c r="F13" s="322"/>
      <c r="G13" s="306"/>
      <c r="H13" s="322"/>
      <c r="I13" s="306"/>
      <c r="J13" s="322"/>
      <c r="K13" s="306"/>
      <c r="L13" s="322"/>
      <c r="M13" s="306"/>
      <c r="N13" s="322"/>
      <c r="O13" s="306"/>
      <c r="P13" s="322"/>
      <c r="Q13" s="306"/>
      <c r="R13" s="322"/>
      <c r="S13" s="323"/>
      <c r="T13" s="322"/>
      <c r="U13" s="306"/>
      <c r="V13" s="322"/>
      <c r="W13" s="306"/>
      <c r="X13" s="23"/>
      <c r="Y13" s="24"/>
      <c r="Z13" s="23"/>
      <c r="AA13" s="25"/>
      <c r="AB13" s="23"/>
      <c r="AC13" s="24"/>
      <c r="AD13" s="23"/>
      <c r="AE13" s="25"/>
      <c r="AF13" s="324"/>
      <c r="AG13" s="306"/>
      <c r="AH13" s="322"/>
      <c r="AI13" s="306"/>
      <c r="AJ13" s="322"/>
      <c r="AK13" s="306"/>
      <c r="AL13" s="322"/>
      <c r="AM13" s="306"/>
      <c r="AN13" s="322"/>
      <c r="AO13" s="306"/>
      <c r="AP13" s="325"/>
      <c r="AQ13" s="323"/>
      <c r="AR13" s="322"/>
      <c r="AS13" s="306"/>
      <c r="AT13" s="322"/>
      <c r="AU13" s="306"/>
      <c r="AV13" s="306"/>
      <c r="AW13" s="306"/>
      <c r="AX13" s="322"/>
      <c r="AY13" s="306"/>
      <c r="AZ13" s="32"/>
      <c r="BA13" s="25"/>
      <c r="BB13" s="23"/>
      <c r="BC13" s="25"/>
      <c r="BD13" s="32"/>
      <c r="BE13" s="25"/>
      <c r="BF13" s="23"/>
      <c r="BG13" s="25"/>
    </row>
    <row r="14" spans="1:59" s="326" customFormat="1" ht="32.25" customHeight="1">
      <c r="A14" s="303"/>
      <c r="B14" s="321"/>
      <c r="C14" s="306"/>
      <c r="D14" s="322"/>
      <c r="E14" s="306"/>
      <c r="F14" s="322"/>
      <c r="G14" s="306"/>
      <c r="H14" s="322"/>
      <c r="I14" s="306"/>
      <c r="J14" s="322"/>
      <c r="K14" s="306"/>
      <c r="L14" s="322"/>
      <c r="M14" s="306"/>
      <c r="N14" s="322"/>
      <c r="O14" s="306"/>
      <c r="P14" s="322"/>
      <c r="Q14" s="306"/>
      <c r="R14" s="322"/>
      <c r="S14" s="323"/>
      <c r="T14" s="322"/>
      <c r="U14" s="306"/>
      <c r="V14" s="322"/>
      <c r="W14" s="306"/>
      <c r="X14" s="23"/>
      <c r="Y14" s="24"/>
      <c r="Z14" s="23"/>
      <c r="AA14" s="25"/>
      <c r="AB14" s="23"/>
      <c r="AC14" s="24"/>
      <c r="AD14" s="23"/>
      <c r="AE14" s="25"/>
      <c r="AF14" s="324"/>
      <c r="AG14" s="306"/>
      <c r="AH14" s="322"/>
      <c r="AI14" s="306"/>
      <c r="AJ14" s="322"/>
      <c r="AK14" s="306"/>
      <c r="AL14" s="322"/>
      <c r="AM14" s="306"/>
      <c r="AN14" s="322"/>
      <c r="AO14" s="306"/>
      <c r="AP14" s="325"/>
      <c r="AQ14" s="323"/>
      <c r="AR14" s="322"/>
      <c r="AS14" s="306"/>
      <c r="AT14" s="322"/>
      <c r="AU14" s="306"/>
      <c r="AV14" s="306"/>
      <c r="AW14" s="306"/>
      <c r="AX14" s="322"/>
      <c r="AY14" s="306"/>
      <c r="AZ14" s="32"/>
      <c r="BA14" s="25"/>
      <c r="BB14" s="23"/>
      <c r="BC14" s="25"/>
      <c r="BD14" s="32"/>
      <c r="BE14" s="25"/>
      <c r="BF14" s="23"/>
      <c r="BG14" s="25"/>
    </row>
    <row r="15" spans="1:59" s="326" customFormat="1" ht="32.25" customHeight="1">
      <c r="A15" s="303"/>
      <c r="B15" s="321"/>
      <c r="C15" s="306"/>
      <c r="D15" s="322"/>
      <c r="E15" s="306"/>
      <c r="F15" s="322"/>
      <c r="G15" s="306"/>
      <c r="H15" s="322"/>
      <c r="I15" s="306"/>
      <c r="J15" s="322"/>
      <c r="K15" s="306"/>
      <c r="L15" s="322"/>
      <c r="M15" s="306"/>
      <c r="N15" s="322"/>
      <c r="O15" s="306"/>
      <c r="P15" s="322"/>
      <c r="Q15" s="306"/>
      <c r="R15" s="322"/>
      <c r="S15" s="323"/>
      <c r="T15" s="322"/>
      <c r="U15" s="306"/>
      <c r="V15" s="322"/>
      <c r="W15" s="306"/>
      <c r="X15" s="23"/>
      <c r="Y15" s="24"/>
      <c r="Z15" s="23"/>
      <c r="AA15" s="25"/>
      <c r="AB15" s="23"/>
      <c r="AC15" s="24"/>
      <c r="AD15" s="23"/>
      <c r="AE15" s="25"/>
      <c r="AF15" s="324"/>
      <c r="AG15" s="306"/>
      <c r="AH15" s="322"/>
      <c r="AI15" s="306"/>
      <c r="AJ15" s="322"/>
      <c r="AK15" s="306"/>
      <c r="AL15" s="322"/>
      <c r="AM15" s="306"/>
      <c r="AN15" s="322"/>
      <c r="AO15" s="306"/>
      <c r="AP15" s="325"/>
      <c r="AQ15" s="323"/>
      <c r="AR15" s="322"/>
      <c r="AS15" s="306"/>
      <c r="AT15" s="322"/>
      <c r="AU15" s="306"/>
      <c r="AV15" s="306"/>
      <c r="AW15" s="306"/>
      <c r="AX15" s="322"/>
      <c r="AY15" s="306"/>
      <c r="AZ15" s="32"/>
      <c r="BA15" s="25"/>
      <c r="BB15" s="23"/>
      <c r="BC15" s="25"/>
      <c r="BD15" s="32"/>
      <c r="BE15" s="25"/>
      <c r="BF15" s="23"/>
      <c r="BG15" s="25"/>
    </row>
    <row r="16" spans="1:59" s="326" customFormat="1" ht="32.25" customHeight="1">
      <c r="A16" s="303"/>
      <c r="B16" s="321"/>
      <c r="C16" s="306"/>
      <c r="D16" s="322"/>
      <c r="E16" s="306"/>
      <c r="F16" s="322"/>
      <c r="G16" s="306"/>
      <c r="H16" s="322"/>
      <c r="I16" s="306"/>
      <c r="J16" s="322"/>
      <c r="K16" s="306"/>
      <c r="L16" s="322"/>
      <c r="M16" s="306"/>
      <c r="N16" s="322"/>
      <c r="O16" s="306"/>
      <c r="P16" s="322"/>
      <c r="Q16" s="306"/>
      <c r="R16" s="322"/>
      <c r="S16" s="323"/>
      <c r="T16" s="322"/>
      <c r="U16" s="306"/>
      <c r="V16" s="322"/>
      <c r="W16" s="306"/>
      <c r="X16" s="23"/>
      <c r="Y16" s="24"/>
      <c r="Z16" s="23"/>
      <c r="AA16" s="25"/>
      <c r="AB16" s="23"/>
      <c r="AC16" s="24"/>
      <c r="AD16" s="23"/>
      <c r="AE16" s="25"/>
      <c r="AF16" s="324"/>
      <c r="AG16" s="306"/>
      <c r="AH16" s="322"/>
      <c r="AI16" s="306"/>
      <c r="AJ16" s="322"/>
      <c r="AK16" s="306"/>
      <c r="AL16" s="322"/>
      <c r="AM16" s="306"/>
      <c r="AN16" s="322"/>
      <c r="AO16" s="306"/>
      <c r="AP16" s="325"/>
      <c r="AQ16" s="323"/>
      <c r="AR16" s="322"/>
      <c r="AS16" s="306"/>
      <c r="AT16" s="322"/>
      <c r="AU16" s="306"/>
      <c r="AV16" s="306"/>
      <c r="AW16" s="306"/>
      <c r="AX16" s="322"/>
      <c r="AY16" s="306"/>
      <c r="AZ16" s="32"/>
      <c r="BA16" s="25"/>
      <c r="BB16" s="23"/>
      <c r="BC16" s="25"/>
      <c r="BD16" s="32"/>
      <c r="BE16" s="25"/>
      <c r="BF16" s="23"/>
      <c r="BG16" s="25"/>
    </row>
    <row r="17" spans="1:59" s="326" customFormat="1" ht="32.25" customHeight="1">
      <c r="A17" s="303"/>
      <c r="B17" s="321"/>
      <c r="C17" s="306"/>
      <c r="D17" s="322"/>
      <c r="E17" s="306"/>
      <c r="F17" s="322"/>
      <c r="G17" s="306"/>
      <c r="H17" s="322"/>
      <c r="I17" s="306"/>
      <c r="J17" s="322"/>
      <c r="K17" s="306"/>
      <c r="L17" s="322"/>
      <c r="M17" s="306"/>
      <c r="N17" s="322"/>
      <c r="O17" s="306"/>
      <c r="P17" s="322"/>
      <c r="Q17" s="306"/>
      <c r="R17" s="322"/>
      <c r="S17" s="323"/>
      <c r="T17" s="322"/>
      <c r="U17" s="306"/>
      <c r="V17" s="322"/>
      <c r="W17" s="306"/>
      <c r="X17" s="23"/>
      <c r="Y17" s="24"/>
      <c r="Z17" s="23"/>
      <c r="AA17" s="25"/>
      <c r="AB17" s="23"/>
      <c r="AC17" s="24"/>
      <c r="AD17" s="23"/>
      <c r="AE17" s="25"/>
      <c r="AF17" s="324"/>
      <c r="AG17" s="306"/>
      <c r="AH17" s="322"/>
      <c r="AI17" s="306"/>
      <c r="AJ17" s="322"/>
      <c r="AK17" s="306"/>
      <c r="AL17" s="322"/>
      <c r="AM17" s="306"/>
      <c r="AN17" s="322"/>
      <c r="AO17" s="306"/>
      <c r="AP17" s="325"/>
      <c r="AQ17" s="323"/>
      <c r="AR17" s="322"/>
      <c r="AS17" s="306"/>
      <c r="AT17" s="322"/>
      <c r="AU17" s="306"/>
      <c r="AV17" s="306"/>
      <c r="AW17" s="306"/>
      <c r="AX17" s="322"/>
      <c r="AY17" s="306"/>
      <c r="AZ17" s="32"/>
      <c r="BA17" s="25"/>
      <c r="BB17" s="23"/>
      <c r="BC17" s="25"/>
      <c r="BD17" s="32"/>
      <c r="BE17" s="25"/>
      <c r="BF17" s="23"/>
      <c r="BG17" s="25"/>
    </row>
    <row r="18" spans="1:59" s="326" customFormat="1" ht="32.25" customHeight="1" thickBot="1">
      <c r="A18" s="327"/>
      <c r="B18" s="328"/>
      <c r="C18" s="329"/>
      <c r="D18" s="328"/>
      <c r="E18" s="329"/>
      <c r="F18" s="328"/>
      <c r="G18" s="329"/>
      <c r="H18" s="328"/>
      <c r="I18" s="329"/>
      <c r="J18" s="328"/>
      <c r="K18" s="329"/>
      <c r="L18" s="328"/>
      <c r="M18" s="329"/>
      <c r="N18" s="328"/>
      <c r="O18" s="329"/>
      <c r="P18" s="328"/>
      <c r="Q18" s="329"/>
      <c r="R18" s="328"/>
      <c r="S18" s="330"/>
      <c r="T18" s="328"/>
      <c r="U18" s="329"/>
      <c r="V18" s="328"/>
      <c r="W18" s="329"/>
      <c r="X18" s="26"/>
      <c r="Y18" s="27"/>
      <c r="Z18" s="26"/>
      <c r="AA18" s="28"/>
      <c r="AB18" s="26"/>
      <c r="AC18" s="27"/>
      <c r="AD18" s="26"/>
      <c r="AE18" s="28"/>
      <c r="AF18" s="331"/>
      <c r="AG18" s="329"/>
      <c r="AH18" s="328"/>
      <c r="AI18" s="329"/>
      <c r="AJ18" s="328"/>
      <c r="AK18" s="329"/>
      <c r="AL18" s="328"/>
      <c r="AM18" s="329"/>
      <c r="AN18" s="328"/>
      <c r="AO18" s="329"/>
      <c r="AP18" s="332"/>
      <c r="AQ18" s="330"/>
      <c r="AR18" s="328"/>
      <c r="AS18" s="329"/>
      <c r="AT18" s="328"/>
      <c r="AU18" s="329"/>
      <c r="AV18" s="329"/>
      <c r="AW18" s="329"/>
      <c r="AX18" s="328"/>
      <c r="AY18" s="28"/>
      <c r="AZ18" s="33"/>
      <c r="BA18" s="28"/>
      <c r="BB18" s="26"/>
      <c r="BC18" s="28"/>
      <c r="BD18" s="33"/>
      <c r="BE18" s="28"/>
      <c r="BF18" s="26"/>
      <c r="BG18" s="28"/>
    </row>
    <row r="19" spans="1:59" ht="16.5" customHeight="1">
      <c r="A19" s="15"/>
      <c r="B19" s="421"/>
      <c r="C19" s="422"/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19"/>
      <c r="U19" s="19"/>
      <c r="V19" s="19"/>
      <c r="W19" s="19"/>
      <c r="X19" s="19"/>
      <c r="Y19" s="19"/>
      <c r="Z19" s="19"/>
      <c r="AA19" s="19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</row>
    <row r="20" ht="15.75"/>
    <row r="21" ht="15.75"/>
    <row r="22" spans="1:59" ht="15.75" hidden="1">
      <c r="A22" s="15"/>
      <c r="B22" s="16"/>
      <c r="C22" s="16"/>
      <c r="D22" s="16"/>
      <c r="E22" s="16"/>
      <c r="F22" s="16"/>
      <c r="G22" s="16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</row>
    <row r="23" spans="2:59" ht="15.75" hidden="1">
      <c r="B23" s="16"/>
      <c r="C23" s="16"/>
      <c r="D23" s="16"/>
      <c r="E23" s="16"/>
      <c r="F23" s="16"/>
      <c r="G23" s="1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</row>
    <row r="24" spans="1:59" ht="15.75" hidden="1">
      <c r="A24" s="15"/>
      <c r="B24" s="16"/>
      <c r="C24" s="16"/>
      <c r="D24" s="16"/>
      <c r="E24" s="16"/>
      <c r="F24" s="16"/>
      <c r="G24" s="1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</row>
    <row r="25" spans="1:59" ht="15.75" hidden="1">
      <c r="A25" s="15"/>
      <c r="B25" s="16"/>
      <c r="C25" s="16"/>
      <c r="D25" s="16"/>
      <c r="E25" s="16"/>
      <c r="F25" s="16"/>
      <c r="G25" s="1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</row>
    <row r="26" spans="1:59" ht="15.75" hidden="1">
      <c r="A26" s="15"/>
      <c r="B26" s="16"/>
      <c r="C26" s="16"/>
      <c r="D26" s="16"/>
      <c r="E26" s="16"/>
      <c r="F26" s="16"/>
      <c r="G26" s="1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</row>
    <row r="27" spans="1:59" ht="15.75" hidden="1">
      <c r="A27" s="15"/>
      <c r="B27" s="16"/>
      <c r="C27" s="16"/>
      <c r="D27" s="16"/>
      <c r="E27" s="16"/>
      <c r="F27" s="16"/>
      <c r="G27" s="16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</row>
    <row r="28" spans="1:59" ht="15.75" hidden="1">
      <c r="A28" s="15"/>
      <c r="B28" s="16"/>
      <c r="C28" s="16"/>
      <c r="D28" s="16"/>
      <c r="E28" s="16"/>
      <c r="F28" s="16"/>
      <c r="G28" s="16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</row>
    <row r="29" spans="1:59" ht="15.75" hidden="1">
      <c r="A29" s="15"/>
      <c r="B29" s="16"/>
      <c r="C29" s="16"/>
      <c r="D29" s="16"/>
      <c r="E29" s="16"/>
      <c r="F29" s="16"/>
      <c r="G29" s="16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</row>
    <row r="30" spans="1:59" ht="15.75" hidden="1">
      <c r="A30" s="15"/>
      <c r="B30" s="16"/>
      <c r="C30" s="16"/>
      <c r="D30" s="16"/>
      <c r="E30" s="16"/>
      <c r="F30" s="16"/>
      <c r="G30" s="16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</row>
    <row r="31" spans="1:59" ht="15.75" hidden="1">
      <c r="A31" s="15"/>
      <c r="B31" s="16"/>
      <c r="C31" s="16"/>
      <c r="D31" s="16"/>
      <c r="E31" s="16"/>
      <c r="F31" s="16"/>
      <c r="G31" s="16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</row>
    <row r="32" spans="1:59" ht="15.75" hidden="1">
      <c r="A32" s="15"/>
      <c r="B32" s="16"/>
      <c r="C32" s="16"/>
      <c r="D32" s="16"/>
      <c r="E32" s="16"/>
      <c r="F32" s="16"/>
      <c r="G32" s="1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</row>
    <row r="33" ht="15.75" hidden="1">
      <c r="C33" s="16"/>
    </row>
    <row r="34" ht="15.75" hidden="1">
      <c r="C34" s="16"/>
    </row>
    <row r="35" ht="15.75" hidden="1">
      <c r="C35" s="16"/>
    </row>
    <row r="36" ht="15.75" hidden="1">
      <c r="C36" s="16"/>
    </row>
    <row r="37" ht="15.75" hidden="1">
      <c r="C37" s="16"/>
    </row>
    <row r="38" ht="15.75" hidden="1">
      <c r="C38" s="16"/>
    </row>
    <row r="39" ht="15.75" hidden="1">
      <c r="C39" s="16"/>
    </row>
    <row r="40" ht="15.75">
      <c r="C40" s="16"/>
    </row>
  </sheetData>
  <sheetProtection/>
  <mergeCells count="21">
    <mergeCell ref="AR2:AU2"/>
    <mergeCell ref="AF1:AQ1"/>
    <mergeCell ref="AF2:AI2"/>
    <mergeCell ref="BD2:BG2"/>
    <mergeCell ref="B19:S19"/>
    <mergeCell ref="A2:A3"/>
    <mergeCell ref="AV2:AY2"/>
    <mergeCell ref="AZ2:BC2"/>
    <mergeCell ref="T2:W2"/>
    <mergeCell ref="X2:AA2"/>
    <mergeCell ref="AB2:AE2"/>
    <mergeCell ref="AR1:BG1"/>
    <mergeCell ref="B2:C2"/>
    <mergeCell ref="D2:G2"/>
    <mergeCell ref="H2:K2"/>
    <mergeCell ref="L2:O2"/>
    <mergeCell ref="AJ2:AM2"/>
    <mergeCell ref="P2:S2"/>
    <mergeCell ref="AN2:AQ2"/>
    <mergeCell ref="B1:S1"/>
    <mergeCell ref="T1:AE1"/>
  </mergeCells>
  <printOptions horizontalCentered="1"/>
  <pageMargins left="0.39" right="0.39" top="0.79" bottom="0.59" header="0.51" footer="0.51"/>
  <pageSetup horizontalDpi="600" verticalDpi="600" orientation="portrait" paperSize="9" scale="41" r:id="rId1"/>
  <colBreaks count="3" manualBreakCount="3">
    <brk id="13" max="65535" man="1"/>
    <brk id="31" max="65535" man="1"/>
    <brk id="5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zoomScale="85" zoomScaleNormal="85" zoomScalePageLayoutView="0" workbookViewId="0" topLeftCell="A1">
      <selection activeCell="A1" sqref="A1:IV16384"/>
    </sheetView>
  </sheetViews>
  <sheetFormatPr defaultColWidth="8.50390625" defaultRowHeight="14.25"/>
  <cols>
    <col min="1" max="1" width="12.50390625" style="0" customWidth="1"/>
    <col min="2" max="2" width="20.125" style="0" bestFit="1" customWidth="1"/>
    <col min="3" max="3" width="17.375" style="0" bestFit="1" customWidth="1"/>
    <col min="4" max="5" width="10.625" style="0" customWidth="1"/>
    <col min="6" max="6" width="11.00390625" style="0" customWidth="1"/>
    <col min="7" max="7" width="10.625" style="0" customWidth="1"/>
    <col min="8" max="10" width="8.50390625" style="0" customWidth="1"/>
  </cols>
  <sheetData>
    <row r="1" spans="1:7" ht="45" customHeight="1">
      <c r="A1" s="427"/>
      <c r="B1" s="427"/>
      <c r="C1" s="427"/>
      <c r="D1" s="427"/>
      <c r="E1" s="427"/>
      <c r="F1" s="427"/>
      <c r="G1" s="427"/>
    </row>
    <row r="2" spans="1:9" ht="15.75">
      <c r="A2" s="2"/>
      <c r="B2" s="2"/>
      <c r="C2" s="2"/>
      <c r="D2" s="2"/>
      <c r="E2" s="2"/>
      <c r="F2" s="428"/>
      <c r="G2" s="428"/>
      <c r="H2" s="9"/>
      <c r="I2" s="9"/>
    </row>
    <row r="3" spans="1:9" ht="45.75" customHeight="1">
      <c r="A3" s="432"/>
      <c r="B3" s="4"/>
      <c r="C3" s="5"/>
      <c r="D3" s="429"/>
      <c r="E3" s="429"/>
      <c r="F3" s="430"/>
      <c r="G3" s="431"/>
      <c r="H3" s="9"/>
      <c r="I3" s="9"/>
    </row>
    <row r="4" spans="1:9" ht="35.25" customHeight="1">
      <c r="A4" s="432"/>
      <c r="B4" s="6"/>
      <c r="C4" s="6"/>
      <c r="D4" s="7"/>
      <c r="E4" s="6"/>
      <c r="F4" s="7"/>
      <c r="G4" s="10"/>
      <c r="H4" s="9"/>
      <c r="I4" s="9"/>
    </row>
    <row r="5" spans="1:9" ht="29.25" customHeight="1">
      <c r="A5" s="3"/>
      <c r="B5" s="286"/>
      <c r="C5" s="286"/>
      <c r="D5" s="286"/>
      <c r="E5" s="286"/>
      <c r="F5" s="286"/>
      <c r="G5" s="286"/>
      <c r="H5" s="9"/>
      <c r="I5" s="9"/>
    </row>
    <row r="6" spans="1:9" ht="29.25" customHeight="1">
      <c r="A6" s="3"/>
      <c r="B6" s="286"/>
      <c r="C6" s="286"/>
      <c r="D6" s="286"/>
      <c r="E6" s="286"/>
      <c r="F6" s="286"/>
      <c r="G6" s="286"/>
      <c r="H6" s="9"/>
      <c r="I6" s="9"/>
    </row>
    <row r="7" spans="1:9" ht="29.25" customHeight="1">
      <c r="A7" s="3"/>
      <c r="B7" s="286"/>
      <c r="C7" s="286"/>
      <c r="D7" s="286"/>
      <c r="E7" s="286"/>
      <c r="F7" s="286"/>
      <c r="G7" s="307"/>
      <c r="H7" s="9"/>
      <c r="I7" s="9"/>
    </row>
    <row r="8" spans="1:9" s="1" customFormat="1" ht="29.25" customHeight="1">
      <c r="A8" s="3"/>
      <c r="B8" s="286"/>
      <c r="C8" s="286"/>
      <c r="D8" s="286"/>
      <c r="E8" s="286"/>
      <c r="F8" s="286"/>
      <c r="G8" s="288"/>
      <c r="H8" s="11"/>
      <c r="I8" s="11"/>
    </row>
    <row r="9" spans="1:9" ht="29.25" customHeight="1">
      <c r="A9" s="3"/>
      <c r="B9" s="286"/>
      <c r="C9" s="286"/>
      <c r="D9" s="286"/>
      <c r="E9" s="286"/>
      <c r="F9" s="286"/>
      <c r="G9" s="286"/>
      <c r="H9" s="9"/>
      <c r="I9" s="9"/>
    </row>
    <row r="10" spans="1:9" s="1" customFormat="1" ht="29.25" customHeight="1">
      <c r="A10" s="8"/>
      <c r="B10" s="287"/>
      <c r="C10" s="287"/>
      <c r="D10" s="287"/>
      <c r="E10" s="287"/>
      <c r="F10" s="287"/>
      <c r="G10" s="289"/>
      <c r="H10" s="11"/>
      <c r="I10" s="11"/>
    </row>
    <row r="11" spans="1:7" ht="29.25" customHeight="1">
      <c r="A11" s="3"/>
      <c r="B11" s="286"/>
      <c r="C11" s="286"/>
      <c r="D11" s="286"/>
      <c r="E11" s="286"/>
      <c r="F11" s="286"/>
      <c r="G11" s="286"/>
    </row>
    <row r="12" spans="1:7" ht="29.25" customHeight="1">
      <c r="A12" s="3"/>
      <c r="B12" s="286"/>
      <c r="C12" s="286"/>
      <c r="D12" s="286"/>
      <c r="E12" s="286"/>
      <c r="F12" s="286"/>
      <c r="G12" s="286"/>
    </row>
    <row r="13" spans="1:7" ht="29.25" customHeight="1">
      <c r="A13" s="3"/>
      <c r="B13" s="286"/>
      <c r="C13" s="286"/>
      <c r="D13" s="286"/>
      <c r="E13" s="286"/>
      <c r="F13" s="286"/>
      <c r="G13" s="286"/>
    </row>
    <row r="14" spans="1:7" ht="29.25" customHeight="1">
      <c r="A14" s="3"/>
      <c r="B14" s="286"/>
      <c r="C14" s="286"/>
      <c r="D14" s="286"/>
      <c r="E14" s="286"/>
      <c r="F14" s="286"/>
      <c r="G14" s="288"/>
    </row>
    <row r="15" spans="1:7" ht="29.25" customHeight="1">
      <c r="A15" s="3"/>
      <c r="B15" s="286"/>
      <c r="C15" s="286"/>
      <c r="D15" s="286"/>
      <c r="E15" s="286"/>
      <c r="F15" s="286"/>
      <c r="G15" s="286"/>
    </row>
    <row r="16" spans="1:7" ht="29.25" customHeight="1">
      <c r="A16" s="3"/>
      <c r="B16" s="286"/>
      <c r="C16" s="286"/>
      <c r="D16" s="286"/>
      <c r="E16" s="286"/>
      <c r="F16" s="286"/>
      <c r="G16" s="286"/>
    </row>
    <row r="17" spans="1:7" ht="29.25" customHeight="1">
      <c r="A17" s="3"/>
      <c r="B17" s="286"/>
      <c r="C17" s="286"/>
      <c r="D17" s="286"/>
      <c r="E17" s="286"/>
      <c r="F17" s="286"/>
      <c r="G17" s="286"/>
    </row>
    <row r="18" spans="1:7" ht="29.25" customHeight="1">
      <c r="A18" s="3"/>
      <c r="B18" s="286"/>
      <c r="C18" s="286"/>
      <c r="D18" s="286"/>
      <c r="E18" s="286"/>
      <c r="F18" s="286"/>
      <c r="G18" s="286"/>
    </row>
    <row r="19" spans="1:7" ht="29.25" customHeight="1">
      <c r="A19" s="3"/>
      <c r="B19" s="286"/>
      <c r="C19" s="286"/>
      <c r="D19" s="286"/>
      <c r="E19" s="286"/>
      <c r="F19" s="286"/>
      <c r="G19" s="286"/>
    </row>
    <row r="20" spans="1:7" ht="29.25" customHeight="1">
      <c r="A20" s="3"/>
      <c r="B20" s="288"/>
      <c r="C20" s="288"/>
      <c r="D20" s="286"/>
      <c r="E20" s="286"/>
      <c r="F20" s="286"/>
      <c r="G20" s="286"/>
    </row>
    <row r="21" spans="1:7" ht="29.25" customHeight="1">
      <c r="A21" s="3"/>
      <c r="B21" s="286"/>
      <c r="C21" s="286"/>
      <c r="D21" s="286"/>
      <c r="E21" s="286"/>
      <c r="F21" s="286"/>
      <c r="G21" s="286"/>
    </row>
  </sheetData>
  <sheetProtection/>
  <mergeCells count="5">
    <mergeCell ref="A1:G1"/>
    <mergeCell ref="F2:G2"/>
    <mergeCell ref="D3:E3"/>
    <mergeCell ref="F3:G3"/>
    <mergeCell ref="A3:A4"/>
  </mergeCells>
  <printOptions horizontalCentered="1" verticalCentered="1"/>
  <pageMargins left="0.39" right="0.39" top="0.47" bottom="0.47" header="0.51" footer="0.51"/>
  <pageSetup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32"/>
  <sheetViews>
    <sheetView zoomScalePageLayoutView="0" workbookViewId="0" topLeftCell="A1">
      <selection activeCell="H9" sqref="H9"/>
    </sheetView>
  </sheetViews>
  <sheetFormatPr defaultColWidth="8.00390625" defaultRowHeight="14.25"/>
  <cols>
    <col min="1" max="1" width="30.75390625" style="59" customWidth="1"/>
    <col min="2" max="2" width="11.375" style="58" customWidth="1"/>
    <col min="3" max="3" width="17.00390625" style="58" customWidth="1"/>
    <col min="4" max="4" width="14.75390625" style="58" customWidth="1"/>
    <col min="5" max="32" width="9.00390625" style="59" customWidth="1"/>
    <col min="33" max="128" width="8.00390625" style="59" customWidth="1"/>
    <col min="129" max="150" width="9.00390625" style="59" customWidth="1"/>
    <col min="151" max="16384" width="8.00390625" style="59" customWidth="1"/>
  </cols>
  <sheetData>
    <row r="1" spans="1:4" ht="21.75" customHeight="1">
      <c r="A1" s="356" t="s">
        <v>288</v>
      </c>
      <c r="B1" s="356"/>
      <c r="C1" s="356"/>
      <c r="D1" s="356"/>
    </row>
    <row r="2" spans="1:4" ht="0.75" customHeight="1">
      <c r="A2" s="60"/>
      <c r="B2" s="60"/>
      <c r="C2" s="60"/>
      <c r="D2" s="60"/>
    </row>
    <row r="3" spans="1:4" s="57" customFormat="1" ht="27.75" customHeight="1">
      <c r="A3" s="61" t="s">
        <v>21</v>
      </c>
      <c r="B3" s="62" t="s">
        <v>22</v>
      </c>
      <c r="C3" s="63" t="s">
        <v>23</v>
      </c>
      <c r="D3" s="64" t="s">
        <v>24</v>
      </c>
    </row>
    <row r="4" spans="1:4" s="57" customFormat="1" ht="22.5" customHeight="1">
      <c r="A4" s="264" t="s">
        <v>25</v>
      </c>
      <c r="B4" s="66" t="s">
        <v>26</v>
      </c>
      <c r="C4" s="358" t="s">
        <v>306</v>
      </c>
      <c r="D4" s="359"/>
    </row>
    <row r="5" spans="1:4" s="57" customFormat="1" ht="22.5" customHeight="1">
      <c r="A5" s="264" t="s">
        <v>27</v>
      </c>
      <c r="B5" s="66" t="s">
        <v>26</v>
      </c>
      <c r="C5" s="360"/>
      <c r="D5" s="361"/>
    </row>
    <row r="6" spans="1:4" s="57" customFormat="1" ht="22.5" customHeight="1">
      <c r="A6" s="264" t="s">
        <v>28</v>
      </c>
      <c r="B6" s="66" t="s">
        <v>26</v>
      </c>
      <c r="C6" s="360"/>
      <c r="D6" s="361"/>
    </row>
    <row r="7" spans="1:4" s="57" customFormat="1" ht="22.5" customHeight="1">
      <c r="A7" s="264" t="s">
        <v>29</v>
      </c>
      <c r="B7" s="66" t="s">
        <v>26</v>
      </c>
      <c r="C7" s="362"/>
      <c r="D7" s="363"/>
    </row>
    <row r="8" spans="1:6" s="57" customFormat="1" ht="22.5" customHeight="1">
      <c r="A8" s="65" t="s">
        <v>30</v>
      </c>
      <c r="B8" s="66" t="s">
        <v>26</v>
      </c>
      <c r="C8" s="265">
        <f>'[1]Sheet2'!$C$6/10000</f>
        <v>67.901</v>
      </c>
      <c r="D8" s="295">
        <f>'[1]Sheet2'!$E$6</f>
        <v>9.676596102096262</v>
      </c>
      <c r="F8" s="57" t="s">
        <v>31</v>
      </c>
    </row>
    <row r="9" spans="1:4" s="57" customFormat="1" ht="22.5" customHeight="1">
      <c r="A9" s="65" t="s">
        <v>32</v>
      </c>
      <c r="B9" s="66" t="s">
        <v>26</v>
      </c>
      <c r="C9" s="265">
        <f>'[1]Sheet2'!$C$9/10000</f>
        <v>29.7204</v>
      </c>
      <c r="D9" s="295">
        <f>'[1]Sheet2'!$E$9</f>
        <v>1.3718441104842727</v>
      </c>
    </row>
    <row r="10" spans="1:4" s="57" customFormat="1" ht="22.5" customHeight="1">
      <c r="A10" s="65" t="s">
        <v>33</v>
      </c>
      <c r="B10" s="66" t="s">
        <v>26</v>
      </c>
      <c r="C10" s="265">
        <f>'[1]Sheet2'!$C$12/10000</f>
        <v>73.9528</v>
      </c>
      <c r="D10" s="295">
        <f>'[1]Sheet2'!$E$12</f>
        <v>12.239994779026866</v>
      </c>
    </row>
    <row r="11" spans="1:4" s="57" customFormat="1" ht="22.5" customHeight="1">
      <c r="A11" s="65" t="s">
        <v>34</v>
      </c>
      <c r="B11" s="66" t="s">
        <v>35</v>
      </c>
      <c r="C11" s="265">
        <f>'[2]6'!$B$7/10000</f>
        <v>26.58622667</v>
      </c>
      <c r="D11" s="295">
        <f>'[2]6'!$D$7</f>
        <v>7.88</v>
      </c>
    </row>
    <row r="12" spans="1:4" s="57" customFormat="1" ht="22.5" customHeight="1">
      <c r="A12" s="65" t="s">
        <v>36</v>
      </c>
      <c r="B12" s="66" t="s">
        <v>35</v>
      </c>
      <c r="C12" s="265">
        <f>'[2]6'!$E$7/10000</f>
        <v>12.703288259999999</v>
      </c>
      <c r="D12" s="295">
        <f>'[2]6'!$G$7</f>
        <v>-1.65</v>
      </c>
    </row>
    <row r="13" spans="1:4" s="57" customFormat="1" ht="22.5" customHeight="1">
      <c r="A13" s="65" t="s">
        <v>37</v>
      </c>
      <c r="B13" s="66" t="s">
        <v>26</v>
      </c>
      <c r="C13" s="265" t="s">
        <v>38</v>
      </c>
      <c r="D13" s="295">
        <f>'规模工业生产主要分类'!B4</f>
        <v>7.1</v>
      </c>
    </row>
    <row r="14" spans="1:7" s="57" customFormat="1" ht="22.5" customHeight="1">
      <c r="A14" s="68" t="s">
        <v>39</v>
      </c>
      <c r="B14" s="66" t="s">
        <v>26</v>
      </c>
      <c r="C14" s="265" t="s">
        <v>38</v>
      </c>
      <c r="D14" s="295">
        <f>'固定资产投资'!B5</f>
        <v>9.1</v>
      </c>
      <c r="G14" s="57" t="s">
        <v>40</v>
      </c>
    </row>
    <row r="15" spans="1:4" s="57" customFormat="1" ht="22.5" customHeight="1">
      <c r="A15" s="68" t="s">
        <v>41</v>
      </c>
      <c r="B15" s="66" t="s">
        <v>26</v>
      </c>
      <c r="C15" s="265" t="s">
        <v>38</v>
      </c>
      <c r="D15" s="295">
        <f>'固定资产投资'!B19</f>
        <v>47.4</v>
      </c>
    </row>
    <row r="16" spans="1:4" s="57" customFormat="1" ht="22.5" customHeight="1">
      <c r="A16" s="68" t="s">
        <v>42</v>
      </c>
      <c r="B16" s="66" t="s">
        <v>26</v>
      </c>
      <c r="C16" s="265">
        <f>'商品房建设与销售'!C4</f>
        <v>19.2137</v>
      </c>
      <c r="D16" s="295">
        <f>'商品房建设与销售'!D4</f>
        <v>33.35901440222108</v>
      </c>
    </row>
    <row r="17" spans="1:4" s="57" customFormat="1" ht="22.5" customHeight="1">
      <c r="A17" s="68" t="s">
        <v>43</v>
      </c>
      <c r="B17" s="66" t="s">
        <v>44</v>
      </c>
      <c r="C17" s="265">
        <f>'商品房建设与销售'!C7</f>
        <v>35.4844</v>
      </c>
      <c r="D17" s="295">
        <f>'商品房建设与销售'!D7</f>
        <v>-37.378076220561375</v>
      </c>
    </row>
    <row r="18" spans="1:4" s="57" customFormat="1" ht="22.5" customHeight="1">
      <c r="A18" s="68" t="s">
        <v>45</v>
      </c>
      <c r="B18" s="66" t="s">
        <v>26</v>
      </c>
      <c r="C18" s="265">
        <f>'商品房建设与销售'!C9</f>
        <v>23.4075</v>
      </c>
      <c r="D18" s="295">
        <f>'商品房建设与销售'!D9</f>
        <v>-33.01118412015202</v>
      </c>
    </row>
    <row r="19" spans="1:4" s="57" customFormat="1" ht="22.5" customHeight="1">
      <c r="A19" s="267" t="s">
        <v>46</v>
      </c>
      <c r="B19" s="66" t="s">
        <v>26</v>
      </c>
      <c r="C19" s="265">
        <f>'国内贸易、旅游'!C5</f>
        <v>235.75595085340225</v>
      </c>
      <c r="D19" s="295">
        <f>'国内贸易、旅游'!D5</f>
        <v>9.8</v>
      </c>
    </row>
    <row r="20" spans="1:4" s="57" customFormat="1" ht="22.5" customHeight="1">
      <c r="A20" s="68" t="s">
        <v>47</v>
      </c>
      <c r="B20" s="66" t="s">
        <v>26</v>
      </c>
      <c r="C20" s="265">
        <f>'对外贸易'!B5</f>
        <v>33.79</v>
      </c>
      <c r="D20" s="295">
        <f>'对外贸易'!C5</f>
        <v>22.6</v>
      </c>
    </row>
    <row r="21" spans="1:4" s="57" customFormat="1" ht="22.5" customHeight="1">
      <c r="A21" s="68" t="s">
        <v>48</v>
      </c>
      <c r="B21" s="66" t="s">
        <v>26</v>
      </c>
      <c r="C21" s="265">
        <f>'对外贸易'!B6</f>
        <v>13.68</v>
      </c>
      <c r="D21" s="295">
        <f>'对外贸易'!C6</f>
        <v>-1.5</v>
      </c>
    </row>
    <row r="22" spans="1:4" s="57" customFormat="1" ht="22.5" customHeight="1">
      <c r="A22" s="68" t="s">
        <v>49</v>
      </c>
      <c r="B22" s="66" t="s">
        <v>26</v>
      </c>
      <c r="C22" s="265">
        <f>'对外贸易'!B7</f>
        <v>20.11</v>
      </c>
      <c r="D22" s="295">
        <f>'对外贸易'!C7</f>
        <v>47.2</v>
      </c>
    </row>
    <row r="23" spans="1:4" s="57" customFormat="1" ht="22.5" customHeight="1">
      <c r="A23" s="68" t="s">
        <v>50</v>
      </c>
      <c r="B23" s="66" t="s">
        <v>26</v>
      </c>
      <c r="C23" s="265">
        <v>104.44</v>
      </c>
      <c r="D23" s="295">
        <v>15.454344461640517</v>
      </c>
    </row>
    <row r="24" spans="1:4" s="57" customFormat="1" ht="22.5" customHeight="1">
      <c r="A24" s="68" t="s">
        <v>51</v>
      </c>
      <c r="B24" s="66" t="s">
        <v>52</v>
      </c>
      <c r="C24" s="265">
        <v>1.1</v>
      </c>
      <c r="D24" s="295">
        <v>17.2</v>
      </c>
    </row>
    <row r="25" spans="1:6" s="57" customFormat="1" ht="22.5" customHeight="1">
      <c r="A25" s="68" t="s">
        <v>53</v>
      </c>
      <c r="B25" s="66" t="s">
        <v>26</v>
      </c>
      <c r="C25" s="265">
        <f>'[3]Sheet1'!$C$6/10000</f>
        <v>2815.8313219775</v>
      </c>
      <c r="D25" s="295">
        <f>'[3]Sheet1'!$F$6</f>
        <v>5.569706771313861</v>
      </c>
      <c r="F25" s="268"/>
    </row>
    <row r="26" spans="1:4" s="57" customFormat="1" ht="22.5" customHeight="1">
      <c r="A26" s="68" t="s">
        <v>54</v>
      </c>
      <c r="B26" s="66" t="s">
        <v>26</v>
      </c>
      <c r="C26" s="265">
        <f>'[3]Sheet1'!$C$7/10000</f>
        <v>1664.0792212688</v>
      </c>
      <c r="D26" s="295">
        <f>'[3]Sheet1'!$F$7</f>
        <v>6.262497128164426</v>
      </c>
    </row>
    <row r="27" spans="1:4" s="57" customFormat="1" ht="22.5" customHeight="1">
      <c r="A27" s="68" t="s">
        <v>55</v>
      </c>
      <c r="B27" s="66" t="s">
        <v>26</v>
      </c>
      <c r="C27" s="265">
        <f>'[3]Sheet1'!$C$12/10000</f>
        <v>1727.5479846049</v>
      </c>
      <c r="D27" s="295">
        <f>'[3]Sheet1'!$F$12</f>
        <v>22.00036643978602</v>
      </c>
    </row>
    <row r="28" spans="1:4" s="57" customFormat="1" ht="22.5" customHeight="1">
      <c r="A28" s="68" t="s">
        <v>56</v>
      </c>
      <c r="B28" s="66" t="s">
        <v>6</v>
      </c>
      <c r="C28" s="266" t="s">
        <v>38</v>
      </c>
      <c r="D28" s="295">
        <f>'人民生活和物价1'!D5</f>
        <v>101.31730074</v>
      </c>
    </row>
    <row r="29" spans="1:4" s="57" customFormat="1" ht="22.5" customHeight="1">
      <c r="A29" s="267" t="s">
        <v>57</v>
      </c>
      <c r="B29" s="66" t="s">
        <v>58</v>
      </c>
      <c r="C29" s="364" t="s">
        <v>307</v>
      </c>
      <c r="D29" s="365"/>
    </row>
    <row r="30" spans="1:4" s="57" customFormat="1" ht="22.5" customHeight="1">
      <c r="A30" s="267" t="s">
        <v>59</v>
      </c>
      <c r="B30" s="66" t="s">
        <v>58</v>
      </c>
      <c r="C30" s="366"/>
      <c r="D30" s="367"/>
    </row>
    <row r="31" spans="1:4" ht="21" customHeight="1">
      <c r="A31" s="357"/>
      <c r="B31" s="357"/>
      <c r="C31" s="357"/>
      <c r="D31" s="357"/>
    </row>
    <row r="32" spans="1:150" s="58" customFormat="1" ht="15.75">
      <c r="A32" s="7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</row>
  </sheetData>
  <sheetProtection/>
  <mergeCells count="4">
    <mergeCell ref="A1:D1"/>
    <mergeCell ref="A31:D31"/>
    <mergeCell ref="C4:D7"/>
    <mergeCell ref="C29:D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G11" sqref="G11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113" customWidth="1"/>
  </cols>
  <sheetData>
    <row r="1" spans="1:4" ht="24.75">
      <c r="A1" s="368" t="s">
        <v>60</v>
      </c>
      <c r="B1" s="368"/>
      <c r="C1" s="260"/>
      <c r="D1" s="260"/>
    </row>
    <row r="2" spans="1:4" ht="15.75">
      <c r="A2" s="261"/>
      <c r="B2" s="261"/>
      <c r="D2"/>
    </row>
    <row r="3" spans="1:2" ht="24" customHeight="1">
      <c r="A3" s="8" t="s">
        <v>61</v>
      </c>
      <c r="B3" s="262" t="s">
        <v>62</v>
      </c>
    </row>
    <row r="4" spans="1:2" ht="24" customHeight="1">
      <c r="A4" s="263" t="s">
        <v>63</v>
      </c>
      <c r="B4" s="245">
        <f>'[4]Sheet1'!$G$22</f>
        <v>7.1</v>
      </c>
    </row>
    <row r="5" spans="1:2" ht="24" customHeight="1">
      <c r="A5" s="198" t="s">
        <v>64</v>
      </c>
      <c r="B5" s="247">
        <f>'[4]Sheet1'!G23</f>
        <v>11.2</v>
      </c>
    </row>
    <row r="6" spans="1:2" ht="24" customHeight="1">
      <c r="A6" s="198" t="s">
        <v>65</v>
      </c>
      <c r="B6" s="247">
        <f>'[4]Sheet1'!G24</f>
        <v>7.1</v>
      </c>
    </row>
    <row r="7" spans="1:2" ht="24" customHeight="1">
      <c r="A7" s="198" t="s">
        <v>66</v>
      </c>
      <c r="B7" s="247">
        <f>'[4]Sheet1'!G25</f>
        <v>8.701274394705052</v>
      </c>
    </row>
    <row r="8" spans="1:2" ht="24" customHeight="1">
      <c r="A8" s="198" t="s">
        <v>67</v>
      </c>
      <c r="B8" s="247">
        <f>'[4]Sheet1'!G26</f>
        <v>-6.892979168962853</v>
      </c>
    </row>
    <row r="9" spans="1:2" ht="24" customHeight="1">
      <c r="A9" s="198" t="s">
        <v>68</v>
      </c>
      <c r="B9" s="247">
        <f>'[4]Sheet1'!G27</f>
        <v>2.928799043799131</v>
      </c>
    </row>
    <row r="10" spans="1:2" ht="24" customHeight="1">
      <c r="A10" s="198" t="s">
        <v>69</v>
      </c>
      <c r="B10" s="247">
        <f>'[4]Sheet1'!G28</f>
        <v>10.2</v>
      </c>
    </row>
    <row r="11" spans="1:2" ht="24" customHeight="1">
      <c r="A11" s="198" t="s">
        <v>70</v>
      </c>
      <c r="B11" s="247">
        <f>'[4]Sheet1'!G29</f>
        <v>-3.246745448431568</v>
      </c>
    </row>
    <row r="12" spans="1:2" ht="24" customHeight="1">
      <c r="A12" s="198" t="s">
        <v>71</v>
      </c>
      <c r="B12" s="247">
        <f>'[4]Sheet1'!G30</f>
        <v>8.5</v>
      </c>
    </row>
    <row r="13" spans="1:2" ht="24" customHeight="1">
      <c r="A13" s="198" t="s">
        <v>72</v>
      </c>
      <c r="B13" s="247">
        <f>'[4]Sheet1'!G31</f>
        <v>-3.114935072325224</v>
      </c>
    </row>
    <row r="14" spans="1:2" ht="24" customHeight="1">
      <c r="A14" s="198" t="s">
        <v>73</v>
      </c>
      <c r="B14" s="247">
        <f>'[4]Sheet1'!G32</f>
        <v>8.2</v>
      </c>
    </row>
    <row r="15" spans="1:2" ht="24" customHeight="1">
      <c r="A15" s="198" t="s">
        <v>74</v>
      </c>
      <c r="B15" s="247">
        <f>'[4]Sheet1'!G33</f>
        <v>12.1</v>
      </c>
    </row>
    <row r="16" spans="1:2" ht="24" customHeight="1">
      <c r="A16" s="203" t="s">
        <v>75</v>
      </c>
      <c r="B16" s="247">
        <f>'[4]Sheet1'!G34</f>
        <v>6.7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F7" sqref="F7"/>
    </sheetView>
  </sheetViews>
  <sheetFormatPr defaultColWidth="8.00390625" defaultRowHeight="14.25"/>
  <cols>
    <col min="1" max="1" width="34.50390625" style="252" customWidth="1"/>
    <col min="2" max="2" width="13.50390625" style="0" customWidth="1"/>
  </cols>
  <sheetData>
    <row r="1" spans="1:2" s="248" customFormat="1" ht="24.75">
      <c r="A1" s="369" t="s">
        <v>76</v>
      </c>
      <c r="B1" s="369"/>
    </row>
    <row r="2" spans="1:2" s="248" customFormat="1" ht="19.5">
      <c r="A2" s="253"/>
      <c r="B2" s="254"/>
    </row>
    <row r="3" spans="1:2" s="249" customFormat="1" ht="29.25" customHeight="1">
      <c r="A3" s="255" t="s">
        <v>77</v>
      </c>
      <c r="B3" s="256" t="s">
        <v>78</v>
      </c>
    </row>
    <row r="4" spans="1:2" s="250" customFormat="1" ht="29.25" customHeight="1">
      <c r="A4" s="255" t="s">
        <v>79</v>
      </c>
      <c r="B4" s="247">
        <f>'[4]Sheet1'!G38</f>
        <v>6.6</v>
      </c>
    </row>
    <row r="5" spans="1:2" s="238" customFormat="1" ht="29.25" customHeight="1">
      <c r="A5" s="257" t="s">
        <v>80</v>
      </c>
      <c r="B5" s="247">
        <f>'[4]Sheet1'!G39</f>
        <v>0.5650885159695065</v>
      </c>
    </row>
    <row r="6" spans="1:2" s="238" customFormat="1" ht="29.25" customHeight="1">
      <c r="A6" s="257" t="s">
        <v>81</v>
      </c>
      <c r="B6" s="247">
        <f>'[4]Sheet1'!G40</f>
        <v>-6.8385528498502595</v>
      </c>
    </row>
    <row r="7" spans="1:2" s="238" customFormat="1" ht="29.25" customHeight="1">
      <c r="A7" s="257" t="s">
        <v>82</v>
      </c>
      <c r="B7" s="247">
        <f>'[4]Sheet1'!G41</f>
        <v>-8.49018957666857</v>
      </c>
    </row>
    <row r="8" spans="1:2" s="238" customFormat="1" ht="29.25" customHeight="1">
      <c r="A8" s="257" t="s">
        <v>83</v>
      </c>
      <c r="B8" s="247">
        <f>'[4]Sheet1'!G42</f>
        <v>10.1</v>
      </c>
    </row>
    <row r="9" spans="1:2" s="238" customFormat="1" ht="29.25" customHeight="1">
      <c r="A9" s="257" t="s">
        <v>84</v>
      </c>
      <c r="B9" s="247">
        <f>'[4]Sheet1'!G43</f>
        <v>12.2</v>
      </c>
    </row>
    <row r="10" spans="1:2" s="251" customFormat="1" ht="29.25" customHeight="1">
      <c r="A10" s="258" t="s">
        <v>85</v>
      </c>
      <c r="B10" s="247">
        <f>'[4]Sheet1'!G44</f>
        <v>11.5</v>
      </c>
    </row>
    <row r="11" spans="1:2" s="251" customFormat="1" ht="29.25" customHeight="1">
      <c r="A11" s="258" t="s">
        <v>86</v>
      </c>
      <c r="B11" s="247">
        <f>'[4]Sheet1'!G45</f>
        <v>10.3</v>
      </c>
    </row>
    <row r="12" spans="1:2" s="251" customFormat="1" ht="29.25" customHeight="1">
      <c r="A12" s="258" t="s">
        <v>87</v>
      </c>
      <c r="B12" s="247">
        <f>'[4]Sheet1'!G46</f>
        <v>0.16755916008230543</v>
      </c>
    </row>
    <row r="13" spans="1:2" s="251" customFormat="1" ht="29.25" customHeight="1">
      <c r="A13" s="258" t="s">
        <v>88</v>
      </c>
      <c r="B13" s="247">
        <f>'[4]Sheet1'!G47</f>
        <v>5.5</v>
      </c>
    </row>
    <row r="14" spans="1:2" s="251" customFormat="1" ht="29.25" customHeight="1">
      <c r="A14" s="259" t="s">
        <v>89</v>
      </c>
      <c r="B14" s="247">
        <f>'[4]Sheet1'!G48</f>
        <v>10.6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E6" sqref="E6"/>
    </sheetView>
  </sheetViews>
  <sheetFormatPr defaultColWidth="8.00390625" defaultRowHeight="14.25"/>
  <cols>
    <col min="1" max="1" width="40.50390625" style="240" customWidth="1"/>
    <col min="2" max="2" width="15.50390625" style="0" customWidth="1"/>
  </cols>
  <sheetData>
    <row r="1" spans="1:2" ht="24.75">
      <c r="A1" s="370" t="s">
        <v>90</v>
      </c>
      <c r="B1" s="370"/>
    </row>
    <row r="2" spans="1:2" ht="19.5">
      <c r="A2" s="241"/>
      <c r="B2" s="242"/>
    </row>
    <row r="3" spans="1:2" s="238" customFormat="1" ht="30.75" customHeight="1">
      <c r="A3" s="8" t="s">
        <v>61</v>
      </c>
      <c r="B3" s="243" t="s">
        <v>62</v>
      </c>
    </row>
    <row r="4" spans="1:3" ht="33.75" customHeight="1">
      <c r="A4" s="244" t="s">
        <v>91</v>
      </c>
      <c r="B4" s="245">
        <f>'[4]Sheet1'!G56</f>
        <v>7</v>
      </c>
      <c r="C4" s="9"/>
    </row>
    <row r="5" spans="1:3" ht="33.75" customHeight="1">
      <c r="A5" s="246" t="s">
        <v>92</v>
      </c>
      <c r="B5" s="245">
        <f>'[4]Sheet1'!G57</f>
        <v>5.9</v>
      </c>
      <c r="C5" s="9"/>
    </row>
    <row r="6" spans="1:3" ht="33.75" customHeight="1">
      <c r="A6" s="246" t="s">
        <v>93</v>
      </c>
      <c r="B6" s="245">
        <f>'[4]Sheet1'!G58</f>
        <v>3.1</v>
      </c>
      <c r="C6" s="9"/>
    </row>
    <row r="7" spans="1:3" ht="33.75" customHeight="1">
      <c r="A7" s="246" t="s">
        <v>94</v>
      </c>
      <c r="B7" s="245">
        <f>'[4]Sheet1'!G59</f>
        <v>9.1</v>
      </c>
      <c r="C7" s="9"/>
    </row>
    <row r="8" spans="1:3" ht="33.75" customHeight="1">
      <c r="A8" s="291" t="s">
        <v>283</v>
      </c>
      <c r="B8" s="245">
        <f>'[4]Sheet1'!G60</f>
        <v>10.5</v>
      </c>
      <c r="C8" s="9"/>
    </row>
    <row r="9" spans="1:3" ht="33.75" customHeight="1">
      <c r="A9" s="246" t="s">
        <v>95</v>
      </c>
      <c r="B9" s="245">
        <f>'[4]Sheet1'!G61</f>
        <v>9.9</v>
      </c>
      <c r="C9" s="9"/>
    </row>
    <row r="10" spans="1:3" ht="33.75" customHeight="1">
      <c r="A10" s="246" t="s">
        <v>96</v>
      </c>
      <c r="B10" s="245">
        <f>'[4]Sheet1'!G62</f>
        <v>10.4</v>
      </c>
      <c r="C10" s="9"/>
    </row>
    <row r="11" spans="1:3" ht="33.75" customHeight="1">
      <c r="A11" s="246" t="s">
        <v>97</v>
      </c>
      <c r="B11" s="245">
        <f>'[4]Sheet1'!G63</f>
        <v>10.8</v>
      </c>
      <c r="C11" s="9"/>
    </row>
    <row r="12" spans="1:3" ht="33.75" customHeight="1">
      <c r="A12" s="246" t="s">
        <v>98</v>
      </c>
      <c r="B12" s="245">
        <f>'[4]Sheet1'!G64</f>
        <v>5.5</v>
      </c>
      <c r="C12" s="9"/>
    </row>
    <row r="13" spans="1:3" ht="33.75" customHeight="1">
      <c r="A13" s="246" t="s">
        <v>99</v>
      </c>
      <c r="B13" s="245">
        <f>'[4]Sheet1'!G65</f>
        <v>3.8</v>
      </c>
      <c r="C13" s="9"/>
    </row>
    <row r="14" spans="1:2" ht="33.75" customHeight="1">
      <c r="A14" s="246" t="s">
        <v>100</v>
      </c>
      <c r="B14" s="245">
        <f>'[4]Sheet1'!G66</f>
        <v>2.5</v>
      </c>
    </row>
    <row r="15" spans="1:2" s="239" customFormat="1" ht="10.5">
      <c r="A15" s="371"/>
      <c r="B15" s="371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5" sqref="B5"/>
    </sheetView>
  </sheetViews>
  <sheetFormatPr defaultColWidth="7.875" defaultRowHeight="14.25"/>
  <cols>
    <col min="1" max="1" width="20.50390625" style="224" customWidth="1"/>
    <col min="2" max="2" width="12.875" style="224" customWidth="1"/>
    <col min="3" max="3" width="11.25390625" style="224" customWidth="1"/>
    <col min="4" max="4" width="15.125" style="224" customWidth="1"/>
    <col min="5" max="5" width="9.75390625" style="224" customWidth="1"/>
    <col min="6" max="6" width="9.75390625" style="224" bestFit="1" customWidth="1"/>
    <col min="7" max="16384" width="7.875" style="224" customWidth="1"/>
  </cols>
  <sheetData>
    <row r="1" spans="1:6" ht="25.5" customHeight="1">
      <c r="A1" s="372" t="s">
        <v>101</v>
      </c>
      <c r="B1" s="372"/>
      <c r="C1" s="372"/>
      <c r="D1" s="372"/>
      <c r="E1" s="372"/>
      <c r="F1" s="372"/>
    </row>
    <row r="2" spans="1:6" ht="15.75">
      <c r="A2" s="225"/>
      <c r="B2" s="225"/>
      <c r="C2" s="225"/>
      <c r="D2" s="373"/>
      <c r="E2" s="373"/>
      <c r="F2" s="225"/>
    </row>
    <row r="3" spans="1:6" s="222" customFormat="1" ht="28.5" customHeight="1">
      <c r="A3" s="379"/>
      <c r="B3" s="374" t="s">
        <v>34</v>
      </c>
      <c r="C3" s="375"/>
      <c r="D3" s="374" t="s">
        <v>102</v>
      </c>
      <c r="E3" s="375"/>
      <c r="F3" s="226"/>
    </row>
    <row r="4" spans="1:6" s="223" customFormat="1" ht="30" customHeight="1">
      <c r="A4" s="379"/>
      <c r="B4" s="227" t="s">
        <v>103</v>
      </c>
      <c r="C4" s="227" t="s">
        <v>104</v>
      </c>
      <c r="D4" s="227" t="s">
        <v>103</v>
      </c>
      <c r="E4" s="227" t="s">
        <v>104</v>
      </c>
      <c r="F4" s="226"/>
    </row>
    <row r="5" spans="1:7" s="223" customFormat="1" ht="27.75" customHeight="1">
      <c r="A5" s="228" t="s">
        <v>105</v>
      </c>
      <c r="B5" s="229">
        <f>'[2]6'!B7</f>
        <v>265862.2667</v>
      </c>
      <c r="C5" s="230">
        <f>'[2]6'!D7</f>
        <v>7.88</v>
      </c>
      <c r="D5" s="231">
        <f>'[2]6'!E7</f>
        <v>127032.8826</v>
      </c>
      <c r="E5" s="230">
        <f>'[2]6'!G7</f>
        <v>-1.65</v>
      </c>
      <c r="F5" s="232"/>
      <c r="G5" s="233"/>
    </row>
    <row r="6" spans="1:8" s="222" customFormat="1" ht="27.75" customHeight="1">
      <c r="A6" s="234" t="s">
        <v>106</v>
      </c>
      <c r="B6" s="235">
        <f>'[2]6'!B8</f>
        <v>9286.95</v>
      </c>
      <c r="C6" s="197">
        <f>'[2]6'!D8</f>
        <v>-40.50897482069</v>
      </c>
      <c r="D6" s="236">
        <f>'[2]6'!E8</f>
        <v>9286.95</v>
      </c>
      <c r="E6" s="197">
        <f>'[2]6'!G8</f>
        <v>-40.50897482069</v>
      </c>
      <c r="F6" s="232"/>
      <c r="G6" s="233"/>
      <c r="H6" s="223"/>
    </row>
    <row r="7" spans="1:8" s="222" customFormat="1" ht="27.75" customHeight="1">
      <c r="A7" s="234" t="s">
        <v>107</v>
      </c>
      <c r="B7" s="235">
        <f>'[2]6'!B9</f>
        <v>122900.9617</v>
      </c>
      <c r="C7" s="197">
        <f>'[2]6'!D9</f>
        <v>8.063243591406964</v>
      </c>
      <c r="D7" s="236">
        <f>'[2]6'!E9</f>
        <v>73051.3042</v>
      </c>
      <c r="E7" s="197">
        <f>'[2]6'!G9</f>
        <v>4.008598209541523</v>
      </c>
      <c r="F7" s="232"/>
      <c r="G7" s="233"/>
      <c r="H7" s="223"/>
    </row>
    <row r="8" spans="1:8" s="222" customFormat="1" ht="27.75" customHeight="1">
      <c r="A8" s="234" t="s">
        <v>108</v>
      </c>
      <c r="B8" s="235">
        <f>'[2]6'!B10</f>
        <v>6870.28</v>
      </c>
      <c r="C8" s="197">
        <f>'[2]6'!D10</f>
        <v>16.027802303437998</v>
      </c>
      <c r="D8" s="236">
        <f>'[2]6'!E10</f>
        <v>3195.1561</v>
      </c>
      <c r="E8" s="197">
        <f>'[2]6'!G10</f>
        <v>5.977787212306764</v>
      </c>
      <c r="F8" s="232"/>
      <c r="G8" s="233"/>
      <c r="H8" s="223"/>
    </row>
    <row r="9" spans="1:8" s="222" customFormat="1" ht="27.75" customHeight="1">
      <c r="A9" s="234" t="s">
        <v>109</v>
      </c>
      <c r="B9" s="235">
        <f>'[2]6'!B11</f>
        <v>5654.432</v>
      </c>
      <c r="C9" s="197">
        <f>'[2]6'!D11</f>
        <v>21.076647610792502</v>
      </c>
      <c r="D9" s="236">
        <f>'[2]6'!E11</f>
        <v>1299.4482</v>
      </c>
      <c r="E9" s="197">
        <f>'[2]6'!G11</f>
        <v>24.09050306452258</v>
      </c>
      <c r="F9" s="232"/>
      <c r="G9" s="233"/>
      <c r="H9" s="223"/>
    </row>
    <row r="10" spans="1:8" s="222" customFormat="1" ht="27.75" customHeight="1">
      <c r="A10" s="234" t="s">
        <v>110</v>
      </c>
      <c r="B10" s="235">
        <f>'[2]6'!B12</f>
        <v>17036.806</v>
      </c>
      <c r="C10" s="197">
        <f>'[2]6'!D12</f>
        <v>4.13857281158278</v>
      </c>
      <c r="D10" s="236">
        <f>'[2]6'!E12</f>
        <v>6337.3531</v>
      </c>
      <c r="E10" s="197">
        <f>'[2]6'!G12</f>
        <v>-17.06415266265968</v>
      </c>
      <c r="F10" s="232"/>
      <c r="G10" s="233"/>
      <c r="H10" s="223"/>
    </row>
    <row r="11" spans="1:8" s="222" customFormat="1" ht="27.75" customHeight="1">
      <c r="A11" s="234" t="s">
        <v>111</v>
      </c>
      <c r="B11" s="235">
        <f>'[2]6'!B13</f>
        <v>14558.948</v>
      </c>
      <c r="C11" s="197">
        <f>'[2]6'!D13</f>
        <v>17.522365573274513</v>
      </c>
      <c r="D11" s="236">
        <f>'[2]6'!E13</f>
        <v>3981.3569</v>
      </c>
      <c r="E11" s="197">
        <f>'[2]6'!G13</f>
        <v>7.379237505842489</v>
      </c>
      <c r="F11" s="232"/>
      <c r="G11" s="233"/>
      <c r="H11" s="223"/>
    </row>
    <row r="12" spans="1:8" s="222" customFormat="1" ht="27.75" customHeight="1">
      <c r="A12" s="234" t="s">
        <v>112</v>
      </c>
      <c r="B12" s="235">
        <f>'[2]6'!B14</f>
        <v>20036.552</v>
      </c>
      <c r="C12" s="197">
        <f>'[2]6'!D14</f>
        <v>22.20555804061266</v>
      </c>
      <c r="D12" s="236">
        <f>'[2]6'!E14</f>
        <v>5271.9366</v>
      </c>
      <c r="E12" s="197">
        <f>'[2]6'!G14</f>
        <v>19.463582124597885</v>
      </c>
      <c r="F12" s="232"/>
      <c r="G12" s="233"/>
      <c r="H12" s="223"/>
    </row>
    <row r="13" spans="1:8" s="222" customFormat="1" ht="27.75" customHeight="1">
      <c r="A13" s="234" t="s">
        <v>113</v>
      </c>
      <c r="B13" s="235">
        <f>'[2]6'!B15</f>
        <v>29044.2827</v>
      </c>
      <c r="C13" s="197">
        <f>'[2]6'!D15</f>
        <v>12.280059695422148</v>
      </c>
      <c r="D13" s="236">
        <f>'[2]6'!E15</f>
        <v>10119.2333</v>
      </c>
      <c r="E13" s="197">
        <f>'[2]6'!G15</f>
        <v>1.5754767139196755</v>
      </c>
      <c r="F13" s="232"/>
      <c r="G13" s="233"/>
      <c r="H13" s="223"/>
    </row>
    <row r="14" spans="1:8" s="222" customFormat="1" ht="27.75" customHeight="1">
      <c r="A14" s="234" t="s">
        <v>114</v>
      </c>
      <c r="B14" s="235">
        <f>'[2]6'!B16</f>
        <v>20997.468</v>
      </c>
      <c r="C14" s="197">
        <f>'[2]6'!D16</f>
        <v>13.823985432242344</v>
      </c>
      <c r="D14" s="236">
        <f>'[2]6'!E16</f>
        <v>6383.2889</v>
      </c>
      <c r="E14" s="197">
        <f>'[2]6'!G16</f>
        <v>3.9947812394541593</v>
      </c>
      <c r="F14" s="232"/>
      <c r="G14" s="233"/>
      <c r="H14" s="223"/>
    </row>
    <row r="15" spans="1:8" s="222" customFormat="1" ht="27.75" customHeight="1">
      <c r="A15" s="234" t="s">
        <v>115</v>
      </c>
      <c r="B15" s="235">
        <f>'[2]6'!B17</f>
        <v>16394.042</v>
      </c>
      <c r="C15" s="197">
        <f>'[2]6'!D17</f>
        <v>14.617648975295399</v>
      </c>
      <c r="D15" s="236">
        <f>'[2]6'!E17</f>
        <v>7171.0431</v>
      </c>
      <c r="E15" s="197">
        <f>'[2]6'!G17</f>
        <v>10.732867280113693</v>
      </c>
      <c r="F15" s="232"/>
      <c r="G15" s="233"/>
      <c r="H15" s="223"/>
    </row>
    <row r="16" spans="1:8" s="222" customFormat="1" ht="27.75" customHeight="1">
      <c r="A16" s="237" t="s">
        <v>116</v>
      </c>
      <c r="B16" s="235">
        <f>'[2]6'!B18</f>
        <v>3081.5443</v>
      </c>
      <c r="C16" s="197">
        <f>'[2]6'!D18</f>
        <v>11.913883295998975</v>
      </c>
      <c r="D16" s="236">
        <f>'[2]6'!E18</f>
        <v>935.8122</v>
      </c>
      <c r="E16" s="197">
        <f>'[2]6'!G18</f>
        <v>1.8080096554249594</v>
      </c>
      <c r="F16" s="232"/>
      <c r="G16" s="233"/>
      <c r="H16" s="223"/>
    </row>
    <row r="17" spans="1:6" ht="15.75">
      <c r="A17" s="376" t="s">
        <v>117</v>
      </c>
      <c r="B17" s="377"/>
      <c r="C17" s="377"/>
      <c r="D17" s="378"/>
      <c r="E17" s="378"/>
      <c r="F17" s="378"/>
    </row>
  </sheetData>
  <sheetProtection/>
  <mergeCells count="6">
    <mergeCell ref="A1:F1"/>
    <mergeCell ref="D2:E2"/>
    <mergeCell ref="B3:C3"/>
    <mergeCell ref="D3:E3"/>
    <mergeCell ref="A17:F17"/>
    <mergeCell ref="A3:A4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F8" sqref="F8"/>
    </sheetView>
  </sheetViews>
  <sheetFormatPr defaultColWidth="8.00390625" defaultRowHeight="14.25"/>
  <cols>
    <col min="1" max="1" width="36.00390625" style="0" customWidth="1"/>
    <col min="2" max="2" width="13.25390625" style="0" customWidth="1"/>
    <col min="3" max="3" width="13.50390625" style="0" customWidth="1"/>
    <col min="4" max="4" width="12.625" style="0" customWidth="1"/>
  </cols>
  <sheetData>
    <row r="1" spans="1:4" ht="24.75">
      <c r="A1" s="380" t="s">
        <v>118</v>
      </c>
      <c r="B1" s="380"/>
      <c r="C1" s="380"/>
      <c r="D1" s="380"/>
    </row>
    <row r="2" ht="15.75">
      <c r="D2" s="1"/>
    </row>
    <row r="3" spans="1:4" ht="32.25" customHeight="1">
      <c r="A3" s="213" t="s">
        <v>61</v>
      </c>
      <c r="B3" s="214" t="s">
        <v>119</v>
      </c>
      <c r="C3" s="83" t="s">
        <v>23</v>
      </c>
      <c r="D3" s="215" t="s">
        <v>104</v>
      </c>
    </row>
    <row r="4" spans="1:4" ht="29.25" customHeight="1">
      <c r="A4" s="216" t="s">
        <v>120</v>
      </c>
      <c r="B4" s="217" t="s">
        <v>121</v>
      </c>
      <c r="C4" s="218">
        <f>'[8]2月'!E4</f>
        <v>1630.8899999999999</v>
      </c>
      <c r="D4" s="109">
        <f>'[8]2月'!M4</f>
        <v>-10.431506510767079</v>
      </c>
    </row>
    <row r="5" spans="1:4" ht="29.25" customHeight="1">
      <c r="A5" s="219" t="s">
        <v>122</v>
      </c>
      <c r="B5" s="220" t="s">
        <v>121</v>
      </c>
      <c r="C5" s="218">
        <f>'[8]2月'!E5</f>
        <v>1630.8899999999999</v>
      </c>
      <c r="D5" s="109">
        <f>'[8]2月'!M5</f>
        <v>-10.431506510767079</v>
      </c>
    </row>
    <row r="6" spans="1:4" ht="29.25" customHeight="1">
      <c r="A6" s="219" t="s">
        <v>123</v>
      </c>
      <c r="B6" s="220" t="s">
        <v>121</v>
      </c>
      <c r="C6" s="218">
        <f>'[8]2月'!E6</f>
        <v>0</v>
      </c>
      <c r="D6" s="109">
        <v>0</v>
      </c>
    </row>
    <row r="7" spans="1:4" ht="29.25" customHeight="1">
      <c r="A7" s="201" t="s">
        <v>124</v>
      </c>
      <c r="B7" s="217" t="s">
        <v>125</v>
      </c>
      <c r="C7" s="218">
        <f>'[8]2月'!E7</f>
        <v>80801.92000000001</v>
      </c>
      <c r="D7" s="109">
        <f>'[8]2月'!M7</f>
        <v>-10.627943235049983</v>
      </c>
    </row>
    <row r="8" spans="1:4" ht="29.25" customHeight="1">
      <c r="A8" s="219" t="s">
        <v>126</v>
      </c>
      <c r="B8" s="220" t="s">
        <v>125</v>
      </c>
      <c r="C8" s="218">
        <f>'[8]2月'!E8</f>
        <v>80801.92000000001</v>
      </c>
      <c r="D8" s="109">
        <f>'[8]2月'!M8</f>
        <v>-10.627943235049983</v>
      </c>
    </row>
    <row r="9" spans="1:4" ht="29.25" customHeight="1">
      <c r="A9" s="219" t="s">
        <v>127</v>
      </c>
      <c r="B9" s="220" t="s">
        <v>125</v>
      </c>
      <c r="C9" s="218">
        <f>'[8]2月'!E9</f>
        <v>0</v>
      </c>
      <c r="D9" s="109">
        <v>0</v>
      </c>
    </row>
    <row r="10" spans="1:4" ht="29.25" customHeight="1">
      <c r="A10" s="216" t="s">
        <v>128</v>
      </c>
      <c r="B10" s="217" t="s">
        <v>129</v>
      </c>
      <c r="C10" s="218">
        <f>'[8]2月'!E10</f>
        <v>4985.1728</v>
      </c>
      <c r="D10" s="109">
        <f>'[8]2月'!M10</f>
        <v>11.44792778871728</v>
      </c>
    </row>
    <row r="11" spans="1:4" ht="29.25" customHeight="1">
      <c r="A11" s="219" t="s">
        <v>130</v>
      </c>
      <c r="B11" s="220" t="s">
        <v>129</v>
      </c>
      <c r="C11" s="218">
        <f>'[8]2月'!E11</f>
        <v>3433.64</v>
      </c>
      <c r="D11" s="109">
        <f>'[8]2月'!M11</f>
        <v>10.440521833106047</v>
      </c>
    </row>
    <row r="12" spans="1:4" ht="29.25" customHeight="1">
      <c r="A12" s="219" t="s">
        <v>131</v>
      </c>
      <c r="B12" s="220" t="s">
        <v>129</v>
      </c>
      <c r="C12" s="218">
        <f>'[8]2月'!E12</f>
        <v>1551.5328</v>
      </c>
      <c r="D12" s="109">
        <f>'[8]2月'!M12</f>
        <v>13.74406915845097</v>
      </c>
    </row>
    <row r="13" spans="1:4" ht="29.25" customHeight="1">
      <c r="A13" s="201" t="s">
        <v>132</v>
      </c>
      <c r="B13" s="217" t="s">
        <v>133</v>
      </c>
      <c r="C13" s="218">
        <f>'[8]2月'!E13</f>
        <v>638455.6481999999</v>
      </c>
      <c r="D13" s="109">
        <f>'[8]2月'!M13</f>
        <v>6.0110109791254445</v>
      </c>
    </row>
    <row r="14" spans="1:4" ht="29.25" customHeight="1">
      <c r="A14" s="219" t="s">
        <v>134</v>
      </c>
      <c r="B14" s="220" t="s">
        <v>133</v>
      </c>
      <c r="C14" s="218">
        <f>'[8]2月'!E14</f>
        <v>508824.08999999997</v>
      </c>
      <c r="D14" s="109">
        <f>'[8]2月'!M14</f>
        <v>2.0830291768896103</v>
      </c>
    </row>
    <row r="15" spans="1:4" ht="29.25" customHeight="1">
      <c r="A15" s="219" t="s">
        <v>135</v>
      </c>
      <c r="B15" s="220" t="s">
        <v>133</v>
      </c>
      <c r="C15" s="218">
        <f>'[8]2月'!E15</f>
        <v>129631.5582</v>
      </c>
      <c r="D15" s="109">
        <f>'[8]2月'!M15</f>
        <v>24.870641715874896</v>
      </c>
    </row>
    <row r="16" spans="1:4" ht="29.25" customHeight="1">
      <c r="A16" s="201" t="s">
        <v>136</v>
      </c>
      <c r="B16" s="217" t="s">
        <v>129</v>
      </c>
      <c r="C16" s="218">
        <f>'[8]2月'!E16</f>
        <v>1899.7942</v>
      </c>
      <c r="D16" s="109">
        <f>'[8]2月'!M16</f>
        <v>13.729452025067502</v>
      </c>
    </row>
    <row r="17" spans="1:4" ht="29.25" customHeight="1">
      <c r="A17" s="203" t="s">
        <v>137</v>
      </c>
      <c r="B17" s="221" t="s">
        <v>138</v>
      </c>
      <c r="C17" s="218">
        <f>'[8]2月'!E17</f>
        <v>70390</v>
      </c>
      <c r="D17" s="109">
        <f>'[8]2月'!M17</f>
        <v>18.557070011663683</v>
      </c>
    </row>
    <row r="18" spans="1:4" ht="15.75">
      <c r="A18" s="381" t="s">
        <v>139</v>
      </c>
      <c r="B18" s="381"/>
      <c r="C18" s="381"/>
      <c r="D18" s="381"/>
    </row>
  </sheetData>
  <sheetProtection/>
  <mergeCells count="2">
    <mergeCell ref="A1:D1"/>
    <mergeCell ref="A18:D18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7">
      <selection activeCell="B16" sqref="B16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9" bestFit="1" customWidth="1"/>
  </cols>
  <sheetData>
    <row r="1" spans="1:4" ht="24.75">
      <c r="A1" s="380" t="s">
        <v>39</v>
      </c>
      <c r="B1" s="380"/>
      <c r="C1" s="143"/>
      <c r="D1" s="143"/>
    </row>
    <row r="3" spans="1:2" ht="17.25">
      <c r="A3" s="116"/>
      <c r="B3" s="206"/>
    </row>
    <row r="4" spans="1:4" ht="24.75" customHeight="1">
      <c r="A4" s="207" t="s">
        <v>61</v>
      </c>
      <c r="B4" s="208" t="s">
        <v>104</v>
      </c>
      <c r="D4"/>
    </row>
    <row r="5" spans="1:2" s="95" customFormat="1" ht="23.25" customHeight="1">
      <c r="A5" s="209" t="s">
        <v>140</v>
      </c>
      <c r="B5" s="211">
        <f>'[7]T085622_1'!E6</f>
        <v>9.1</v>
      </c>
    </row>
    <row r="6" spans="1:2" s="95" customFormat="1" ht="23.25" customHeight="1">
      <c r="A6" s="210" t="s">
        <v>141</v>
      </c>
      <c r="B6" s="211" t="str">
        <f>'[7]T085622_1'!E7</f>
        <v>  </v>
      </c>
    </row>
    <row r="7" spans="1:2" s="95" customFormat="1" ht="23.25" customHeight="1">
      <c r="A7" s="210" t="s">
        <v>142</v>
      </c>
      <c r="B7" s="211">
        <f>'[7]T085622_1'!E8</f>
        <v>-17.1</v>
      </c>
    </row>
    <row r="8" spans="1:2" s="95" customFormat="1" ht="23.25" customHeight="1">
      <c r="A8" s="210" t="s">
        <v>143</v>
      </c>
      <c r="B8" s="211">
        <f>'[7]T085622_1'!E9</f>
        <v>38.7</v>
      </c>
    </row>
    <row r="9" spans="1:2" s="95" customFormat="1" ht="23.25" customHeight="1">
      <c r="A9" s="210" t="s">
        <v>144</v>
      </c>
      <c r="B9" s="211">
        <f>'[7]T085622_1'!E10</f>
        <v>44.5</v>
      </c>
    </row>
    <row r="10" spans="1:2" s="95" customFormat="1" ht="23.25" customHeight="1">
      <c r="A10" s="210" t="s">
        <v>145</v>
      </c>
      <c r="B10" s="211" t="str">
        <f>'[7]T085622_1'!E11</f>
        <v>  </v>
      </c>
    </row>
    <row r="11" spans="1:2" s="95" customFormat="1" ht="23.25" customHeight="1">
      <c r="A11" s="210" t="s">
        <v>146</v>
      </c>
      <c r="B11" s="211">
        <f>'[7]T085622_1'!E12</f>
        <v>-74.2</v>
      </c>
    </row>
    <row r="12" spans="1:2" s="95" customFormat="1" ht="23.25" customHeight="1">
      <c r="A12" s="210" t="s">
        <v>147</v>
      </c>
      <c r="B12" s="211">
        <f>'[7]T085622_1'!E13</f>
        <v>10.1</v>
      </c>
    </row>
    <row r="13" spans="1:2" s="95" customFormat="1" ht="23.25" customHeight="1">
      <c r="A13" s="210" t="s">
        <v>148</v>
      </c>
      <c r="B13" s="211" t="str">
        <f>'[7]T085622_1'!E14</f>
        <v>  </v>
      </c>
    </row>
    <row r="14" spans="1:2" s="95" customFormat="1" ht="23.25" customHeight="1">
      <c r="A14" s="210" t="s">
        <v>149</v>
      </c>
      <c r="B14" s="211">
        <f>'[7]T085622_1'!E15</f>
        <v>-14.2</v>
      </c>
    </row>
    <row r="15" spans="1:2" s="95" customFormat="1" ht="23.25" customHeight="1">
      <c r="A15" s="210" t="s">
        <v>150</v>
      </c>
      <c r="B15" s="211">
        <f>'[7]T085622_1'!E16</f>
        <v>40</v>
      </c>
    </row>
    <row r="16" spans="1:2" s="95" customFormat="1" ht="23.25" customHeight="1">
      <c r="A16" s="210" t="s">
        <v>151</v>
      </c>
      <c r="B16" s="211">
        <f>'[7]T085622_1'!E17</f>
        <v>-5.8</v>
      </c>
    </row>
    <row r="17" spans="1:2" s="95" customFormat="1" ht="23.25" customHeight="1">
      <c r="A17" s="210" t="s">
        <v>152</v>
      </c>
      <c r="B17" s="211" t="str">
        <f>'[7]T085622_1'!E18</f>
        <v>  </v>
      </c>
    </row>
    <row r="18" spans="1:4" s="95" customFormat="1" ht="22.5" customHeight="1">
      <c r="A18" s="210" t="s">
        <v>153</v>
      </c>
      <c r="B18" s="211">
        <f>'[7]T085622_1'!E19</f>
        <v>-51.4</v>
      </c>
      <c r="C18"/>
      <c r="D18" s="9"/>
    </row>
    <row r="19" spans="1:5" ht="22.5" customHeight="1">
      <c r="A19" s="210" t="s">
        <v>154</v>
      </c>
      <c r="B19" s="211">
        <f>'[7]T085622_1'!E20</f>
        <v>47.4</v>
      </c>
      <c r="E19" s="95"/>
    </row>
    <row r="20" spans="1:5" ht="22.5" customHeight="1">
      <c r="A20" s="210" t="s">
        <v>155</v>
      </c>
      <c r="B20" s="211">
        <f>'[7]T085622_1'!E21</f>
        <v>38.7</v>
      </c>
      <c r="E20" s="95"/>
    </row>
    <row r="21" spans="1:5" ht="22.5" customHeight="1">
      <c r="A21" s="210" t="s">
        <v>156</v>
      </c>
      <c r="B21" s="211">
        <f>'[7]T085622_1'!E22</f>
        <v>73</v>
      </c>
      <c r="E21" s="95"/>
    </row>
    <row r="22" spans="1:5" ht="22.5" customHeight="1">
      <c r="A22" s="210" t="s">
        <v>157</v>
      </c>
      <c r="B22" s="211">
        <f>'[7]T085622_1'!E23</f>
        <v>17.4</v>
      </c>
      <c r="E22" s="95"/>
    </row>
    <row r="23" spans="1:5" s="205" customFormat="1" ht="22.5" customHeight="1">
      <c r="A23" s="210" t="s">
        <v>158</v>
      </c>
      <c r="B23" s="211">
        <f>'[7]T085622_1'!E26</f>
        <v>-5.4</v>
      </c>
      <c r="C23"/>
      <c r="D23" s="9"/>
      <c r="E23" s="95"/>
    </row>
    <row r="24" spans="1:5" s="205" customFormat="1" ht="22.5" customHeight="1">
      <c r="A24" s="210" t="s">
        <v>159</v>
      </c>
      <c r="B24" s="211">
        <f>'[7]T085622_1'!E27</f>
        <v>-14.2</v>
      </c>
      <c r="C24"/>
      <c r="D24" s="9"/>
      <c r="E24" s="95"/>
    </row>
    <row r="25" spans="1:5" s="205" customFormat="1" ht="22.5" customHeight="1">
      <c r="A25" s="210" t="s">
        <v>160</v>
      </c>
      <c r="B25" s="211">
        <f>'[7]T085622_1'!E28</f>
        <v>-18.1</v>
      </c>
      <c r="C25"/>
      <c r="D25" s="9"/>
      <c r="E25" s="95"/>
    </row>
    <row r="26" spans="1:5" ht="22.5" customHeight="1">
      <c r="A26" s="210" t="s">
        <v>161</v>
      </c>
      <c r="B26" s="211">
        <f>'[7]T085622_1'!E29</f>
        <v>33.4</v>
      </c>
      <c r="E26" s="95"/>
    </row>
    <row r="27" spans="1:5" ht="17.25">
      <c r="A27" s="210" t="s">
        <v>162</v>
      </c>
      <c r="B27" s="211" t="str">
        <f>'[7]T085622_1'!E30</f>
        <v>  </v>
      </c>
      <c r="E27" s="95"/>
    </row>
    <row r="28" spans="1:5" ht="17.25">
      <c r="A28" s="210" t="s">
        <v>163</v>
      </c>
      <c r="B28" s="211">
        <f>'[7]T085622_1'!E31</f>
        <v>3.6</v>
      </c>
      <c r="E28" s="95"/>
    </row>
    <row r="29" spans="1:5" ht="17.25">
      <c r="A29" s="210" t="s">
        <v>164</v>
      </c>
      <c r="B29" s="211">
        <f>'[7]T085622_1'!E32</f>
        <v>44</v>
      </c>
      <c r="E29" s="95"/>
    </row>
    <row r="30" spans="1:5" ht="17.25">
      <c r="A30" s="210" t="s">
        <v>165</v>
      </c>
      <c r="B30" s="211">
        <f>'[7]T085622_1'!E33</f>
        <v>28.7</v>
      </c>
      <c r="E30" s="95"/>
    </row>
    <row r="31" spans="1:5" ht="17.25">
      <c r="A31" s="212" t="s">
        <v>166</v>
      </c>
      <c r="B31" s="211">
        <f>'[7]T085622_1'!E34</f>
        <v>-2.3</v>
      </c>
      <c r="E31" s="95"/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H9" sqref="H9"/>
    </sheetView>
  </sheetViews>
  <sheetFormatPr defaultColWidth="8.00390625" defaultRowHeight="14.25"/>
  <cols>
    <col min="1" max="1" width="25.50390625" style="0" customWidth="1"/>
    <col min="2" max="2" width="12.75390625" style="189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4.75">
      <c r="A1" s="370" t="s">
        <v>167</v>
      </c>
      <c r="B1" s="370"/>
      <c r="C1" s="370"/>
      <c r="D1" s="370"/>
      <c r="E1" s="190"/>
      <c r="F1" s="190"/>
    </row>
    <row r="2" spans="1:6" ht="17.25">
      <c r="A2" s="116"/>
      <c r="B2" s="97"/>
      <c r="C2" s="116"/>
      <c r="D2" s="191"/>
      <c r="E2" s="192"/>
      <c r="F2" s="192"/>
    </row>
    <row r="3" spans="1:4" ht="36.75" customHeight="1">
      <c r="A3" s="118" t="s">
        <v>168</v>
      </c>
      <c r="B3" s="118" t="s">
        <v>119</v>
      </c>
      <c r="C3" s="193" t="s">
        <v>169</v>
      </c>
      <c r="D3" s="194" t="s">
        <v>104</v>
      </c>
    </row>
    <row r="4" spans="1:4" s="1" customFormat="1" ht="28.5" customHeight="1">
      <c r="A4" s="195" t="s">
        <v>170</v>
      </c>
      <c r="B4" s="196" t="s">
        <v>26</v>
      </c>
      <c r="C4" s="290">
        <f>'[9]1、X40039_2019年2月'!E6</f>
        <v>19.2137</v>
      </c>
      <c r="D4" s="285">
        <f>'[9]1、X40039_2019年2月'!G6</f>
        <v>33.35901440222108</v>
      </c>
    </row>
    <row r="5" spans="1:7" ht="28.5" customHeight="1">
      <c r="A5" s="198" t="s">
        <v>171</v>
      </c>
      <c r="B5" s="199" t="s">
        <v>26</v>
      </c>
      <c r="C5" s="290">
        <f>'[9]1、X40039_2019年2月'!E7</f>
        <v>13.7189</v>
      </c>
      <c r="D5" s="285">
        <f>'[9]1、X40039_2019年2月'!G7</f>
        <v>40.27505112474438</v>
      </c>
      <c r="F5" s="1"/>
      <c r="G5" s="1"/>
    </row>
    <row r="6" spans="1:7" ht="28.5" customHeight="1">
      <c r="A6" s="198" t="s">
        <v>172</v>
      </c>
      <c r="B6" s="200" t="s">
        <v>26</v>
      </c>
      <c r="C6" s="290">
        <f>'[9]1、X40039_2019年2月'!E8</f>
        <v>0.9427</v>
      </c>
      <c r="D6" s="285">
        <f>'[9]1、X40039_2019年2月'!G8</f>
        <v>-19.386009919616896</v>
      </c>
      <c r="F6" s="1"/>
      <c r="G6" s="1"/>
    </row>
    <row r="7" spans="1:4" s="1" customFormat="1" ht="28.5" customHeight="1">
      <c r="A7" s="201" t="s">
        <v>43</v>
      </c>
      <c r="B7" s="202" t="s">
        <v>44</v>
      </c>
      <c r="C7" s="290">
        <f>'[9]1、X40039_2019年2月'!E9</f>
        <v>35.4844</v>
      </c>
      <c r="D7" s="285">
        <f>'[9]1、X40039_2019年2月'!G9</f>
        <v>-37.378076220561375</v>
      </c>
    </row>
    <row r="8" spans="1:7" ht="28.5" customHeight="1">
      <c r="A8" s="198" t="s">
        <v>171</v>
      </c>
      <c r="B8" s="200" t="s">
        <v>44</v>
      </c>
      <c r="C8" s="290">
        <f>'[9]1、X40039_2019年2月'!E10</f>
        <v>31.1007</v>
      </c>
      <c r="D8" s="285">
        <f>'[9]1、X40039_2019年2月'!G10</f>
        <v>-37.257508755507494</v>
      </c>
      <c r="F8" s="1"/>
      <c r="G8" s="1"/>
    </row>
    <row r="9" spans="1:7" ht="28.5" customHeight="1">
      <c r="A9" s="201" t="s">
        <v>45</v>
      </c>
      <c r="B9" s="202" t="s">
        <v>26</v>
      </c>
      <c r="C9" s="290">
        <f>'[9]1、X40039_2019年2月'!E11</f>
        <v>23.4075</v>
      </c>
      <c r="D9" s="285">
        <f>'[9]1、X40039_2019年2月'!G11</f>
        <v>-33.01118412015202</v>
      </c>
      <c r="F9" s="1"/>
      <c r="G9" s="1"/>
    </row>
    <row r="10" spans="1:4" s="1" customFormat="1" ht="28.5" customHeight="1">
      <c r="A10" s="198" t="s">
        <v>171</v>
      </c>
      <c r="B10" s="200" t="s">
        <v>26</v>
      </c>
      <c r="C10" s="290">
        <f>'[9]1、X40039_2019年2月'!E12</f>
        <v>20.361</v>
      </c>
      <c r="D10" s="285">
        <f>'[9]1、X40039_2019年2月'!G12</f>
        <v>-14.452095946757865</v>
      </c>
    </row>
    <row r="11" spans="1:8" ht="28.5" customHeight="1">
      <c r="A11" s="201" t="s">
        <v>173</v>
      </c>
      <c r="B11" s="202" t="s">
        <v>44</v>
      </c>
      <c r="C11" s="290">
        <f>'[9]1、X40039_2019年2月'!E13</f>
        <v>1801.655</v>
      </c>
      <c r="D11" s="285">
        <f>'[9]1、X40039_2019年2月'!G13</f>
        <v>20.67883523561696</v>
      </c>
      <c r="F11" s="1"/>
      <c r="G11" s="1"/>
      <c r="H11" s="1"/>
    </row>
    <row r="12" spans="1:8" ht="28.5" customHeight="1">
      <c r="A12" s="198" t="s">
        <v>171</v>
      </c>
      <c r="B12" s="200" t="s">
        <v>44</v>
      </c>
      <c r="C12" s="290">
        <f>'[9]1、X40039_2019年2月'!E14</f>
        <v>1384.1553</v>
      </c>
      <c r="D12" s="285">
        <f>'[9]1、X40039_2019年2月'!G14</f>
        <v>21.760549732944142</v>
      </c>
      <c r="F12" s="1"/>
      <c r="G12" s="1"/>
      <c r="H12" s="1"/>
    </row>
    <row r="13" spans="1:4" s="1" customFormat="1" ht="28.5" customHeight="1">
      <c r="A13" s="201" t="s">
        <v>174</v>
      </c>
      <c r="B13" s="202" t="s">
        <v>44</v>
      </c>
      <c r="C13" s="290">
        <f>'[9]1、X40039_2019年2月'!E15</f>
        <v>66.5025</v>
      </c>
      <c r="D13" s="285">
        <f>'[9]1、X40039_2019年2月'!G15</f>
        <v>-4.946865151114508</v>
      </c>
    </row>
    <row r="14" spans="1:8" ht="28.5" customHeight="1">
      <c r="A14" s="198" t="s">
        <v>171</v>
      </c>
      <c r="B14" s="200" t="s">
        <v>44</v>
      </c>
      <c r="C14" s="290">
        <f>'[9]1、X40039_2019年2月'!E16</f>
        <v>48.1795</v>
      </c>
      <c r="D14" s="285">
        <f>'[9]1、X40039_2019年2月'!G16</f>
        <v>0.819032353242747</v>
      </c>
      <c r="F14" s="1"/>
      <c r="G14" s="1"/>
      <c r="H14" s="1"/>
    </row>
    <row r="15" spans="1:8" ht="28.5" customHeight="1">
      <c r="A15" s="201" t="s">
        <v>175</v>
      </c>
      <c r="B15" s="202" t="s">
        <v>44</v>
      </c>
      <c r="C15" s="290">
        <f>'[9]1、X40039_2019年2月'!E17</f>
        <v>100.4699</v>
      </c>
      <c r="D15" s="285">
        <f>'[9]1、X40039_2019年2月'!G17</f>
        <v>206.37605586558107</v>
      </c>
      <c r="F15" s="1"/>
      <c r="G15" s="1"/>
      <c r="H15" s="1"/>
    </row>
    <row r="16" spans="1:7" ht="28.5" customHeight="1">
      <c r="A16" s="198" t="s">
        <v>171</v>
      </c>
      <c r="B16" s="200" t="s">
        <v>44</v>
      </c>
      <c r="C16" s="290">
        <f>'[9]1、X40039_2019年2月'!E18</f>
        <v>77.7943</v>
      </c>
      <c r="D16" s="285">
        <f>'[9]1、X40039_2019年2月'!G18</f>
        <v>190.4701630187214</v>
      </c>
      <c r="F16" s="1"/>
      <c r="G16" s="1"/>
    </row>
    <row r="17" spans="1:7" ht="28.5" customHeight="1">
      <c r="A17" s="201" t="s">
        <v>176</v>
      </c>
      <c r="B17" s="202" t="s">
        <v>44</v>
      </c>
      <c r="C17" s="290">
        <f>'[9]1、X40039_2019年2月'!E19</f>
        <v>113.5888</v>
      </c>
      <c r="D17" s="285">
        <f>'[9]1、X40039_2019年2月'!G19</f>
        <v>-31.47707996013696</v>
      </c>
      <c r="F17" s="1"/>
      <c r="G17" s="1"/>
    </row>
    <row r="18" spans="1:7" ht="28.5" customHeight="1">
      <c r="A18" s="203" t="s">
        <v>171</v>
      </c>
      <c r="B18" s="204" t="s">
        <v>44</v>
      </c>
      <c r="C18" s="290">
        <f>'[9]1、X40039_2019年2月'!E20</f>
        <v>56.1231</v>
      </c>
      <c r="D18" s="285">
        <f>'[9]1、X40039_2019年2月'!G20</f>
        <v>-42.512550357637814</v>
      </c>
      <c r="F18" s="1"/>
      <c r="G18" s="1"/>
    </row>
    <row r="19" spans="1:4" ht="17.25">
      <c r="A19" s="116"/>
      <c r="B19" s="97"/>
      <c r="C19" s="116"/>
      <c r="D19" s="116"/>
    </row>
    <row r="20" spans="1:4" ht="17.25">
      <c r="A20" s="116"/>
      <c r="B20" s="97"/>
      <c r="C20" s="116"/>
      <c r="D20" s="116"/>
    </row>
    <row r="21" spans="1:4" ht="17.25">
      <c r="A21" s="116"/>
      <c r="B21" s="97"/>
      <c r="C21" s="116"/>
      <c r="D21" s="116"/>
    </row>
    <row r="22" spans="1:4" ht="17.25">
      <c r="A22" s="116"/>
      <c r="B22" s="97"/>
      <c r="C22" s="116"/>
      <c r="D22" s="116"/>
    </row>
    <row r="23" spans="1:4" ht="17.25">
      <c r="A23" s="116"/>
      <c r="B23" s="97"/>
      <c r="C23" s="116"/>
      <c r="D23" s="116"/>
    </row>
    <row r="24" spans="1:4" ht="17.25">
      <c r="A24" s="116"/>
      <c r="B24" s="97"/>
      <c r="C24" s="116"/>
      <c r="D24" s="116"/>
    </row>
    <row r="25" spans="1:4" ht="17.25">
      <c r="A25" s="116"/>
      <c r="B25" s="97"/>
      <c r="C25" s="116"/>
      <c r="D25" s="116"/>
    </row>
    <row r="26" spans="1:4" ht="17.25">
      <c r="A26" s="116"/>
      <c r="B26" s="97"/>
      <c r="C26" s="116"/>
      <c r="D26" s="116"/>
    </row>
    <row r="27" spans="1:4" ht="17.25">
      <c r="A27" s="116"/>
      <c r="B27" s="97"/>
      <c r="C27" s="116"/>
      <c r="D27" s="116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Windows 用户</cp:lastModifiedBy>
  <cp:lastPrinted>2018-12-21T02:05:13Z</cp:lastPrinted>
  <dcterms:created xsi:type="dcterms:W3CDTF">2003-01-07T10:46:14Z</dcterms:created>
  <dcterms:modified xsi:type="dcterms:W3CDTF">2019-04-11T02:39:32Z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